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road_transport\Weighted EFs (NAEI)\2013 EFs for web\"/>
    </mc:Choice>
  </mc:AlternateContent>
  <bookViews>
    <workbookView xWindow="0" yWindow="0" windowWidth="16590" windowHeight="7080" tabRatio="835"/>
  </bookViews>
  <sheets>
    <sheet name="QA" sheetId="7" r:id="rId1"/>
    <sheet name="Notes" sheetId="6" r:id="rId2"/>
    <sheet name="Exhaust" sheetId="1" r:id="rId3"/>
    <sheet name="Cold start" sheetId="2" r:id="rId4"/>
    <sheet name="Brake &amp; Tyre &amp; Road Abrasion" sheetId="3" r:id="rId5"/>
    <sheet name="Evaporative" sheetId="4" r:id="rId6"/>
  </sheets>
  <calcPr calcId="152511"/>
</workbook>
</file>

<file path=xl/calcChain.xml><?xml version="1.0" encoding="utf-8"?>
<calcChain xmlns="http://schemas.openxmlformats.org/spreadsheetml/2006/main">
  <c r="I3" i="1" l="1"/>
  <c r="C14" i="7"/>
  <c r="B7" i="7"/>
</calcChain>
</file>

<file path=xl/sharedStrings.xml><?xml version="1.0" encoding="utf-8"?>
<sst xmlns="http://schemas.openxmlformats.org/spreadsheetml/2006/main" count="211" uniqueCount="72">
  <si>
    <t>g/km</t>
  </si>
  <si>
    <t>NOx</t>
  </si>
  <si>
    <t>PM10</t>
  </si>
  <si>
    <t>PM2.5</t>
  </si>
  <si>
    <t>CO</t>
  </si>
  <si>
    <t>VOC</t>
  </si>
  <si>
    <t>NH3</t>
  </si>
  <si>
    <t>SO2</t>
  </si>
  <si>
    <t>Benzene</t>
  </si>
  <si>
    <t>N2O</t>
  </si>
  <si>
    <t>Petrol cars</t>
  </si>
  <si>
    <t>urban</t>
  </si>
  <si>
    <t>rural</t>
  </si>
  <si>
    <t>m-way</t>
  </si>
  <si>
    <t>Diesel cars</t>
  </si>
  <si>
    <t>Petrol LGVs</t>
  </si>
  <si>
    <t>Diesel LGVs</t>
  </si>
  <si>
    <t>Rigid HGVs</t>
  </si>
  <si>
    <t>Artic HGVs</t>
  </si>
  <si>
    <t>Buses</t>
  </si>
  <si>
    <t>M/cycle</t>
  </si>
  <si>
    <t>All cars</t>
  </si>
  <si>
    <t>All LGVs</t>
  </si>
  <si>
    <t>g/trip</t>
  </si>
  <si>
    <t>N/E</t>
  </si>
  <si>
    <t>Tyre wear</t>
  </si>
  <si>
    <t>Cars</t>
  </si>
  <si>
    <t>LGVs</t>
  </si>
  <si>
    <t>Brake wear</t>
  </si>
  <si>
    <t xml:space="preserve">Evaporative </t>
  </si>
  <si>
    <t>Diurnal loss</t>
  </si>
  <si>
    <t>g/day</t>
  </si>
  <si>
    <t>Petrol car</t>
  </si>
  <si>
    <t>Petrol LGV</t>
  </si>
  <si>
    <t>Hot soak</t>
  </si>
  <si>
    <t>Running loss</t>
  </si>
  <si>
    <t>NB VOC and Benzene emission factors include evaporative emissions</t>
  </si>
  <si>
    <t>NB PM10 and PM2.5 emission factors for petrol vehicles are not estimated (N/E)</t>
  </si>
  <si>
    <t>Table 4: Cold start emission factors by vehicle type</t>
  </si>
  <si>
    <t>Table 3: Hot exhaust and cold start emission factors, by vehicle type</t>
  </si>
  <si>
    <t>Table 1: Hot exhaust emission factors only, by vehicle and road type</t>
  </si>
  <si>
    <t>Table 5: Tyre wear emission factors by vehicle type</t>
  </si>
  <si>
    <t>Table 6: Brake wear emission factors by vehicle type</t>
  </si>
  <si>
    <t>Cold start</t>
  </si>
  <si>
    <t>Hot exhaust only</t>
  </si>
  <si>
    <t>Table 2: Hot exhaust and cold start emission factors for cars and LGVs, by road type</t>
  </si>
  <si>
    <t>Includes cold start</t>
  </si>
  <si>
    <t>Title:</t>
  </si>
  <si>
    <t>NAEI Ref:</t>
  </si>
  <si>
    <t>Author:</t>
  </si>
  <si>
    <t>Date:</t>
  </si>
  <si>
    <t>Notes:</t>
  </si>
  <si>
    <t>QA Checks: This Spreadsheet</t>
  </si>
  <si>
    <t>Please reference all data as provided by UK National Atmospheric Emission Inventory</t>
  </si>
  <si>
    <t>5 sheets + QA</t>
  </si>
  <si>
    <t>Notes</t>
  </si>
  <si>
    <t>Cold Start</t>
  </si>
  <si>
    <t>Brake &amp; Tyre</t>
  </si>
  <si>
    <t>Evaporative</t>
  </si>
  <si>
    <t>Explanatory notes page</t>
  </si>
  <si>
    <t>Table 4; cold start emission factors</t>
  </si>
  <si>
    <t>Hot exhaust</t>
  </si>
  <si>
    <t>Tables 1-3; hot exhaust emission factors</t>
  </si>
  <si>
    <t>Table 7: Road abrasion emission factors by vehicle type</t>
  </si>
  <si>
    <t>Road abrasion</t>
  </si>
  <si>
    <t>Table 8: Evaporative emission factors for petrol cars and LGVs</t>
  </si>
  <si>
    <t>Table 5-7; brake &amp; tyre wear and road abrasion emission factors</t>
  </si>
  <si>
    <t>Table 8; evaporative emission factors</t>
  </si>
  <si>
    <t>Yvonne Pang</t>
  </si>
  <si>
    <t>ED59799505</t>
  </si>
  <si>
    <t>Average road transport emission factors for UK fleet in 2013</t>
  </si>
  <si>
    <t>Dan Wakeling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</si>
</sst>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0.000_ "/>
    <numFmt numFmtId="165" formatCode="0.000"/>
    <numFmt numFmtId="166" formatCode="0.0"/>
    <numFmt numFmtId="167" formatCode="0.0000"/>
    <numFmt numFmtId="168" formatCode="0.0000_ "/>
    <numFmt numFmtId="169" formatCode="0E+00"/>
    <numFmt numFmtId="170" formatCode="0.0_ "/>
  </numFmts>
  <fonts count="16"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1"/>
      <color indexed="12"/>
      <name val="Calibri"/>
      <family val="2"/>
      <scheme val="minor"/>
    </font>
    <font>
      <b/>
      <sz val="11"/>
      <name val="Calibri"/>
      <family val="2"/>
      <scheme val="minor"/>
    </font>
    <font>
      <u/>
      <sz val="11"/>
      <color theme="10"/>
      <name val="Calibri"/>
      <family val="2"/>
    </font>
    <font>
      <sz val="11"/>
      <color theme="1"/>
      <name val="Symbol"/>
      <family val="1"/>
      <charset val="2"/>
    </font>
    <font>
      <sz val="10"/>
      <color theme="1"/>
      <name val="Calibri"/>
      <family val="2"/>
      <scheme val="minor"/>
    </font>
    <font>
      <b/>
      <sz val="11"/>
      <color rgb="FFFF0000"/>
      <name val="Calibri"/>
      <family val="2"/>
      <scheme val="minor"/>
    </font>
    <font>
      <b/>
      <sz val="10"/>
      <color rgb="FFFF0000"/>
      <name val="Calibri"/>
      <family val="2"/>
      <scheme val="minor"/>
    </font>
    <font>
      <b/>
      <sz val="10"/>
      <color indexed="10"/>
      <name val="Calibri"/>
      <family val="2"/>
      <scheme val="minor"/>
    </font>
    <font>
      <sz val="10"/>
      <color indexed="10"/>
      <name val="Calibri"/>
      <family val="2"/>
      <scheme val="minor"/>
    </font>
    <font>
      <sz val="12"/>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499984740745262"/>
        <bgColor indexed="64"/>
      </patternFill>
    </fill>
    <fill>
      <patternFill patternType="solid">
        <fgColor rgb="FFCCFFCC"/>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cellStyleXfs>
  <cellXfs count="126">
    <xf numFmtId="0" fontId="0" fillId="0" borderId="0" xfId="0"/>
    <xf numFmtId="0" fontId="0" fillId="4" borderId="0" xfId="0" applyFill="1"/>
    <xf numFmtId="0" fontId="4" fillId="4" borderId="0" xfId="0" applyFont="1" applyFill="1"/>
    <xf numFmtId="0" fontId="4" fillId="4" borderId="1" xfId="0" applyFont="1" applyFill="1" applyBorder="1"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4" fillId="4" borderId="3" xfId="0" applyFont="1" applyFill="1" applyBorder="1"/>
    <xf numFmtId="0" fontId="4" fillId="4" borderId="4" xfId="0" applyFont="1" applyFill="1" applyBorder="1"/>
    <xf numFmtId="0" fontId="5" fillId="4" borderId="4" xfId="0" applyFont="1" applyFill="1" applyBorder="1" applyAlignment="1">
      <alignment horizontal="center"/>
    </xf>
    <xf numFmtId="0" fontId="5" fillId="4" borderId="5" xfId="0" applyFont="1" applyFill="1" applyBorder="1" applyAlignment="1">
      <alignment horizontal="center"/>
    </xf>
    <xf numFmtId="0" fontId="4" fillId="4" borderId="6" xfId="0" applyFont="1" applyFill="1" applyBorder="1"/>
    <xf numFmtId="0" fontId="4" fillId="4" borderId="0" xfId="0" applyFont="1" applyFill="1" applyBorder="1"/>
    <xf numFmtId="164" fontId="4" fillId="4" borderId="0" xfId="0" applyNumberFormat="1" applyFont="1" applyFill="1" applyBorder="1" applyAlignment="1">
      <alignment horizontal="center"/>
    </xf>
    <xf numFmtId="164" fontId="4" fillId="4" borderId="4" xfId="0" applyNumberFormat="1" applyFont="1" applyFill="1" applyBorder="1" applyAlignment="1">
      <alignment horizontal="center"/>
    </xf>
    <xf numFmtId="0" fontId="4" fillId="4" borderId="7" xfId="0" applyFont="1" applyFill="1" applyBorder="1"/>
    <xf numFmtId="0" fontId="4" fillId="4" borderId="1" xfId="0" applyFont="1" applyFill="1" applyBorder="1"/>
    <xf numFmtId="165" fontId="4" fillId="4" borderId="1" xfId="0" applyNumberFormat="1" applyFont="1" applyFill="1" applyBorder="1" applyAlignment="1">
      <alignment horizontal="center"/>
    </xf>
    <xf numFmtId="165" fontId="4" fillId="4" borderId="0" xfId="0" applyNumberFormat="1" applyFont="1" applyFill="1" applyBorder="1" applyAlignment="1">
      <alignment horizontal="center"/>
    </xf>
    <xf numFmtId="2" fontId="4" fillId="4" borderId="0" xfId="0" applyNumberFormat="1" applyFont="1" applyFill="1" applyBorder="1" applyAlignment="1">
      <alignment horizontal="center"/>
    </xf>
    <xf numFmtId="165" fontId="4" fillId="4" borderId="4" xfId="0" applyNumberFormat="1" applyFont="1" applyFill="1" applyBorder="1" applyAlignment="1">
      <alignment horizontal="center"/>
    </xf>
    <xf numFmtId="0" fontId="5" fillId="4" borderId="6" xfId="0" applyFont="1" applyFill="1" applyBorder="1"/>
    <xf numFmtId="165" fontId="5" fillId="4" borderId="0" xfId="0" applyNumberFormat="1" applyFont="1" applyFill="1" applyBorder="1" applyAlignment="1">
      <alignment horizontal="center"/>
    </xf>
    <xf numFmtId="166" fontId="4" fillId="4" borderId="0" xfId="0" applyNumberFormat="1" applyFont="1" applyFill="1" applyBorder="1" applyAlignment="1">
      <alignment horizontal="center"/>
    </xf>
    <xf numFmtId="165" fontId="5" fillId="4" borderId="8" xfId="0" applyNumberFormat="1" applyFont="1" applyFill="1" applyBorder="1" applyAlignment="1">
      <alignment horizontal="center"/>
    </xf>
    <xf numFmtId="165" fontId="4" fillId="4" borderId="2" xfId="0" applyNumberFormat="1" applyFont="1" applyFill="1" applyBorder="1" applyAlignment="1">
      <alignment horizontal="center"/>
    </xf>
    <xf numFmtId="165" fontId="4" fillId="4" borderId="8" xfId="0" applyNumberFormat="1" applyFont="1" applyFill="1" applyBorder="1" applyAlignment="1">
      <alignment horizontal="center"/>
    </xf>
    <xf numFmtId="165" fontId="4" fillId="4" borderId="5" xfId="0" applyNumberFormat="1" applyFont="1" applyFill="1" applyBorder="1" applyAlignment="1">
      <alignment horizontal="center"/>
    </xf>
    <xf numFmtId="0" fontId="5" fillId="4" borderId="7" xfId="0" applyFont="1" applyFill="1" applyBorder="1"/>
    <xf numFmtId="165" fontId="5" fillId="4" borderId="1" xfId="0" applyNumberFormat="1" applyFont="1" applyFill="1" applyBorder="1" applyAlignment="1">
      <alignment horizontal="center"/>
    </xf>
    <xf numFmtId="165" fontId="5" fillId="4" borderId="2" xfId="0" applyNumberFormat="1" applyFont="1" applyFill="1" applyBorder="1" applyAlignment="1">
      <alignment horizontal="center"/>
    </xf>
    <xf numFmtId="165" fontId="4" fillId="4" borderId="0" xfId="0" applyNumberFormat="1" applyFont="1" applyFill="1" applyBorder="1" applyAlignment="1">
      <alignment horizontal="center" vertical="center"/>
    </xf>
    <xf numFmtId="11" fontId="4"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11" fontId="4" fillId="4" borderId="5"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5" fillId="4" borderId="3" xfId="0" applyFont="1" applyFill="1" applyBorder="1"/>
    <xf numFmtId="165" fontId="5" fillId="4" borderId="4" xfId="0" applyNumberFormat="1" applyFont="1" applyFill="1" applyBorder="1" applyAlignment="1">
      <alignment horizontal="center"/>
    </xf>
    <xf numFmtId="165" fontId="5" fillId="4" borderId="5" xfId="0" applyNumberFormat="1" applyFont="1" applyFill="1" applyBorder="1" applyAlignment="1">
      <alignment horizontal="center"/>
    </xf>
    <xf numFmtId="14" fontId="6" fillId="4" borderId="0" xfId="0" applyNumberFormat="1" applyFont="1" applyFill="1" applyAlignment="1">
      <alignment horizontal="left"/>
    </xf>
    <xf numFmtId="14" fontId="7" fillId="4" borderId="0" xfId="0" applyNumberFormat="1" applyFont="1" applyFill="1" applyAlignment="1">
      <alignment horizontal="left"/>
    </xf>
    <xf numFmtId="0" fontId="5" fillId="4" borderId="7" xfId="0" applyFont="1" applyFill="1" applyBorder="1" applyAlignment="1">
      <alignment horizontal="left"/>
    </xf>
    <xf numFmtId="0" fontId="0" fillId="4" borderId="0" xfId="0" applyFill="1" applyAlignment="1">
      <alignment vertical="center" wrapText="1"/>
    </xf>
    <xf numFmtId="0" fontId="0" fillId="4" borderId="0" xfId="0" applyFill="1" applyAlignment="1">
      <alignment vertical="center"/>
    </xf>
    <xf numFmtId="49" fontId="3" fillId="4" borderId="0" xfId="0" applyNumberFormat="1" applyFont="1" applyFill="1" applyAlignment="1">
      <alignment vertical="center" wrapText="1"/>
    </xf>
    <xf numFmtId="0" fontId="8" fillId="4" borderId="0" xfId="2" applyFill="1" applyAlignment="1" applyProtection="1">
      <alignment vertical="center" wrapText="1"/>
    </xf>
    <xf numFmtId="0" fontId="3" fillId="4" borderId="0" xfId="0" applyFont="1" applyFill="1" applyAlignment="1">
      <alignment vertical="center" wrapText="1"/>
    </xf>
    <xf numFmtId="0" fontId="9" fillId="4" borderId="0" xfId="0" applyFont="1" applyFill="1" applyAlignment="1">
      <alignment horizontal="left" vertical="center" wrapText="1"/>
    </xf>
    <xf numFmtId="0" fontId="0" fillId="4" borderId="0" xfId="0" applyFill="1" applyAlignment="1">
      <alignment horizontal="left" vertical="center" wrapText="1"/>
    </xf>
    <xf numFmtId="0" fontId="1" fillId="2" borderId="0" xfId="4" applyFill="1"/>
    <xf numFmtId="0" fontId="1" fillId="2" borderId="0" xfId="4" applyFill="1" applyBorder="1"/>
    <xf numFmtId="0" fontId="4" fillId="4" borderId="0" xfId="0" applyFont="1" applyFill="1" applyAlignment="1">
      <alignment horizontal="center"/>
    </xf>
    <xf numFmtId="0" fontId="0" fillId="4" borderId="0" xfId="0" applyFill="1" applyAlignment="1">
      <alignment horizontal="center"/>
    </xf>
    <xf numFmtId="166" fontId="0" fillId="4" borderId="0" xfId="0" applyNumberFormat="1" applyFill="1" applyAlignment="1">
      <alignment horizontal="center"/>
    </xf>
    <xf numFmtId="166" fontId="4" fillId="4" borderId="0" xfId="0" applyNumberFormat="1" applyFont="1" applyFill="1" applyAlignment="1">
      <alignment horizontal="center"/>
    </xf>
    <xf numFmtId="167" fontId="4" fillId="4" borderId="0" xfId="0" applyNumberFormat="1" applyFont="1" applyFill="1" applyBorder="1" applyAlignment="1">
      <alignment horizontal="center" vertical="center"/>
    </xf>
    <xf numFmtId="167" fontId="4" fillId="4" borderId="4" xfId="0" applyNumberFormat="1" applyFont="1" applyFill="1" applyBorder="1" applyAlignment="1">
      <alignment horizontal="center" vertical="center"/>
    </xf>
    <xf numFmtId="0" fontId="8" fillId="0" borderId="0" xfId="2" applyAlignment="1" applyProtection="1"/>
    <xf numFmtId="0" fontId="5" fillId="4" borderId="4" xfId="0" applyFont="1" applyFill="1" applyBorder="1"/>
    <xf numFmtId="0" fontId="5" fillId="4" borderId="0" xfId="0" applyFont="1" applyFill="1" applyBorder="1" applyAlignment="1">
      <alignment horizont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168" fontId="4" fillId="4" borderId="0" xfId="0" applyNumberFormat="1" applyFont="1" applyFill="1" applyBorder="1" applyAlignment="1">
      <alignment horizontal="center"/>
    </xf>
    <xf numFmtId="169" fontId="4" fillId="4" borderId="0" xfId="0" applyNumberFormat="1" applyFont="1" applyFill="1" applyBorder="1" applyAlignment="1">
      <alignment horizontal="center"/>
    </xf>
    <xf numFmtId="169" fontId="4" fillId="4" borderId="4" xfId="0" applyNumberFormat="1" applyFont="1" applyFill="1" applyBorder="1" applyAlignment="1">
      <alignment horizontal="center"/>
    </xf>
    <xf numFmtId="170" fontId="4" fillId="4" borderId="8" xfId="0" applyNumberFormat="1" applyFont="1" applyFill="1" applyBorder="1" applyAlignment="1">
      <alignment horizontal="center"/>
    </xf>
    <xf numFmtId="170" fontId="4" fillId="4" borderId="5" xfId="0" applyNumberFormat="1" applyFont="1" applyFill="1" applyBorder="1" applyAlignment="1">
      <alignment horizontal="center"/>
    </xf>
    <xf numFmtId="170" fontId="4" fillId="4" borderId="0" xfId="0" applyNumberFormat="1" applyFont="1" applyFill="1" applyBorder="1" applyAlignment="1">
      <alignment horizontal="center"/>
    </xf>
    <xf numFmtId="170" fontId="5" fillId="4" borderId="2" xfId="0" applyNumberFormat="1" applyFont="1" applyFill="1" applyBorder="1" applyAlignment="1">
      <alignment horizontal="center"/>
    </xf>
    <xf numFmtId="170" fontId="5" fillId="4" borderId="8" xfId="0" applyNumberFormat="1" applyFont="1" applyFill="1" applyBorder="1" applyAlignment="1">
      <alignment horizontal="center"/>
    </xf>
    <xf numFmtId="170" fontId="4" fillId="4" borderId="2" xfId="0" applyNumberFormat="1" applyFont="1" applyFill="1" applyBorder="1" applyAlignment="1">
      <alignment horizontal="center"/>
    </xf>
    <xf numFmtId="170" fontId="4" fillId="4" borderId="8" xfId="0" applyNumberFormat="1" applyFont="1" applyFill="1" applyBorder="1"/>
    <xf numFmtId="170" fontId="0" fillId="4" borderId="0" xfId="0" applyNumberFormat="1" applyFill="1" applyAlignment="1">
      <alignment horizontal="center"/>
    </xf>
    <xf numFmtId="170" fontId="4" fillId="4" borderId="0" xfId="0" applyNumberFormat="1" applyFont="1" applyFill="1" applyAlignment="1">
      <alignment horizontal="center"/>
    </xf>
    <xf numFmtId="170" fontId="5" fillId="4" borderId="5" xfId="0" applyNumberFormat="1" applyFont="1" applyFill="1" applyBorder="1" applyAlignment="1">
      <alignment horizontal="center"/>
    </xf>
    <xf numFmtId="0" fontId="5" fillId="2" borderId="7" xfId="4" applyFont="1" applyFill="1" applyBorder="1"/>
    <xf numFmtId="0" fontId="5" fillId="2" borderId="2" xfId="4" applyFont="1" applyFill="1" applyBorder="1"/>
    <xf numFmtId="0" fontId="4" fillId="2" borderId="7" xfId="4" applyFont="1" applyFill="1" applyBorder="1"/>
    <xf numFmtId="0" fontId="4" fillId="2" borderId="2" xfId="4" applyFont="1" applyFill="1" applyBorder="1"/>
    <xf numFmtId="0" fontId="5" fillId="2" borderId="6" xfId="4" applyFont="1" applyFill="1" applyBorder="1"/>
    <xf numFmtId="0" fontId="5" fillId="2" borderId="0" xfId="4" applyFont="1" applyFill="1"/>
    <xf numFmtId="0" fontId="4" fillId="2" borderId="6" xfId="4" applyFont="1" applyFill="1" applyBorder="1"/>
    <xf numFmtId="0" fontId="4" fillId="2" borderId="8" xfId="4" applyFont="1" applyFill="1" applyBorder="1"/>
    <xf numFmtId="0" fontId="4" fillId="2" borderId="0" xfId="4" applyFont="1" applyFill="1"/>
    <xf numFmtId="0" fontId="5" fillId="2" borderId="8" xfId="4" applyFont="1" applyFill="1" applyBorder="1"/>
    <xf numFmtId="0" fontId="5" fillId="2" borderId="3" xfId="4" applyFont="1" applyFill="1" applyBorder="1"/>
    <xf numFmtId="14" fontId="5" fillId="2" borderId="5" xfId="4" applyNumberFormat="1" applyFont="1" applyFill="1" applyBorder="1" applyAlignment="1">
      <alignment horizontal="left"/>
    </xf>
    <xf numFmtId="0" fontId="4" fillId="2" borderId="3" xfId="4" applyFont="1" applyFill="1" applyBorder="1"/>
    <xf numFmtId="0" fontId="5" fillId="3" borderId="7" xfId="4" applyFont="1" applyFill="1" applyBorder="1"/>
    <xf numFmtId="0" fontId="4" fillId="3" borderId="2" xfId="4" applyFont="1" applyFill="1" applyBorder="1"/>
    <xf numFmtId="0" fontId="5" fillId="3" borderId="6" xfId="4" applyFont="1" applyFill="1" applyBorder="1"/>
    <xf numFmtId="0" fontId="4" fillId="3" borderId="8" xfId="4" applyFont="1" applyFill="1" applyBorder="1"/>
    <xf numFmtId="0" fontId="4" fillId="3" borderId="6" xfId="4" applyFont="1" applyFill="1" applyBorder="1"/>
    <xf numFmtId="14" fontId="4" fillId="3" borderId="8" xfId="4" applyNumberFormat="1" applyFont="1" applyFill="1" applyBorder="1" applyAlignment="1">
      <alignment horizontal="left"/>
    </xf>
    <xf numFmtId="0" fontId="13" fillId="3" borderId="6" xfId="4" applyFont="1" applyFill="1" applyBorder="1"/>
    <xf numFmtId="0" fontId="13" fillId="3" borderId="0" xfId="4" applyFont="1" applyFill="1" applyBorder="1"/>
    <xf numFmtId="0" fontId="4" fillId="3" borderId="0" xfId="4" applyFont="1" applyFill="1" applyBorder="1"/>
    <xf numFmtId="0" fontId="13" fillId="3" borderId="3" xfId="4" applyFont="1" applyFill="1" applyBorder="1"/>
    <xf numFmtId="0" fontId="14" fillId="3" borderId="5" xfId="4" applyFont="1" applyFill="1" applyBorder="1"/>
    <xf numFmtId="0" fontId="4" fillId="3" borderId="3" xfId="4" applyFont="1" applyFill="1" applyBorder="1"/>
    <xf numFmtId="0" fontId="4" fillId="3" borderId="5" xfId="4" applyFont="1" applyFill="1" applyBorder="1"/>
    <xf numFmtId="0" fontId="13" fillId="0" borderId="0" xfId="3" applyFont="1"/>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applyAlignment="1">
      <alignment wrapText="1"/>
    </xf>
    <xf numFmtId="0" fontId="8" fillId="0" borderId="0" xfId="2" applyFill="1" applyAlignment="1" applyProtection="1">
      <alignment horizontal="left" vertical="center" wrapText="1"/>
    </xf>
    <xf numFmtId="0" fontId="5" fillId="0" borderId="6" xfId="4" applyFont="1" applyFill="1" applyBorder="1" applyAlignment="1">
      <alignment vertical="top"/>
    </xf>
    <xf numFmtId="0" fontId="5" fillId="0" borderId="8" xfId="4" applyFont="1" applyFill="1" applyBorder="1" applyAlignment="1">
      <alignment vertical="top"/>
    </xf>
    <xf numFmtId="0" fontId="5" fillId="0" borderId="6" xfId="4" applyFont="1" applyFill="1" applyBorder="1"/>
    <xf numFmtId="14" fontId="5" fillId="0" borderId="8" xfId="4" applyNumberFormat="1" applyFont="1" applyFill="1" applyBorder="1" applyAlignment="1">
      <alignment horizontal="left"/>
    </xf>
    <xf numFmtId="0" fontId="5" fillId="0" borderId="3" xfId="4" applyFont="1" applyFill="1" applyBorder="1"/>
    <xf numFmtId="0" fontId="5" fillId="0" borderId="5" xfId="4" applyFont="1" applyFill="1" applyBorder="1"/>
    <xf numFmtId="0" fontId="4" fillId="0" borderId="6" xfId="4" applyFont="1" applyFill="1" applyBorder="1"/>
    <xf numFmtId="0" fontId="4" fillId="0" borderId="8" xfId="4" applyFont="1" applyFill="1" applyBorder="1"/>
    <xf numFmtId="0" fontId="4" fillId="0" borderId="5" xfId="4" applyFont="1" applyFill="1" applyBorder="1"/>
    <xf numFmtId="0" fontId="11" fillId="2" borderId="5" xfId="4" applyFont="1" applyFill="1" applyBorder="1"/>
    <xf numFmtId="0" fontId="12" fillId="0" borderId="3" xfId="4" applyFont="1" applyFill="1" applyBorder="1"/>
    <xf numFmtId="0" fontId="12" fillId="4" borderId="0" xfId="0" applyFont="1" applyFill="1"/>
    <xf numFmtId="2" fontId="12" fillId="4" borderId="0" xfId="0" applyNumberFormat="1" applyFont="1" applyFill="1" applyBorder="1" applyAlignment="1">
      <alignment horizontal="left"/>
    </xf>
    <xf numFmtId="0" fontId="11" fillId="0" borderId="0" xfId="0" applyFont="1" applyFill="1" applyAlignment="1">
      <alignment vertical="center" wrapText="1"/>
    </xf>
    <xf numFmtId="0" fontId="8" fillId="5" borderId="0" xfId="2" applyFill="1" applyBorder="1" applyAlignment="1" applyProtection="1">
      <alignment vertical="center" wrapText="1"/>
    </xf>
    <xf numFmtId="0" fontId="8" fillId="5" borderId="0" xfId="2" applyFill="1" applyBorder="1" applyAlignment="1" applyProtection="1"/>
    <xf numFmtId="0" fontId="15" fillId="4" borderId="0" xfId="0" applyFont="1" applyFill="1" applyAlignment="1">
      <alignment vertical="center" wrapText="1"/>
    </xf>
    <xf numFmtId="0" fontId="4" fillId="6" borderId="1" xfId="4" applyFont="1" applyFill="1" applyBorder="1"/>
    <xf numFmtId="14" fontId="4" fillId="6" borderId="2" xfId="4" applyNumberFormat="1" applyFont="1" applyFill="1" applyBorder="1" applyAlignment="1">
      <alignment horizontal="left"/>
    </xf>
    <xf numFmtId="0" fontId="5" fillId="4" borderId="7" xfId="0" applyFont="1" applyFill="1" applyBorder="1" applyAlignment="1">
      <alignment horizontal="left" wrapText="1"/>
    </xf>
    <xf numFmtId="0" fontId="5" fillId="4" borderId="3" xfId="0" applyFont="1" applyFill="1" applyBorder="1" applyAlignment="1">
      <alignment horizontal="left" wrapText="1"/>
    </xf>
  </cellXfs>
  <cellStyles count="5">
    <cellStyle name="Currency 2" xfId="1"/>
    <cellStyle name="Hyperlink" xfId="2" builtinId="8"/>
    <cellStyle name="Normal" xfId="0" builtinId="0"/>
    <cellStyle name="Normal 2" xfId="3"/>
    <cellStyle name="Normal 3" xfId="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1028700</xdr:colOff>
      <xdr:row>5</xdr:row>
      <xdr:rowOff>104775</xdr:rowOff>
    </xdr:to>
    <xdr:pic>
      <xdr:nvPicPr>
        <xdr:cNvPr id="30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771650" cy="895350"/>
        </a:xfrm>
        <a:prstGeom prst="rect">
          <a:avLst/>
        </a:prstGeom>
        <a:noFill/>
        <a:ln w="9525">
          <a:noFill/>
          <a:miter lim="800000"/>
          <a:headEnd/>
          <a:tailEnd/>
        </a:ln>
      </xdr:spPr>
    </xdr:pic>
    <xdr:clientData/>
  </xdr:twoCellAnchor>
  <xdr:twoCellAnchor editAs="oneCell">
    <xdr:from>
      <xdr:col>1</xdr:col>
      <xdr:colOff>1190625</xdr:colOff>
      <xdr:row>0</xdr:row>
      <xdr:rowOff>9525</xdr:rowOff>
    </xdr:from>
    <xdr:to>
      <xdr:col>3</xdr:col>
      <xdr:colOff>1962150</xdr:colOff>
      <xdr:row>5</xdr:row>
      <xdr:rowOff>104775</xdr:rowOff>
    </xdr:to>
    <xdr:pic>
      <xdr:nvPicPr>
        <xdr:cNvPr id="308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943100" y="9525"/>
          <a:ext cx="5686425" cy="904875"/>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1</xdr:col>
      <xdr:colOff>1028700</xdr:colOff>
      <xdr:row>5</xdr:row>
      <xdr:rowOff>104775</xdr:rowOff>
    </xdr:to>
    <xdr:pic>
      <xdr:nvPicPr>
        <xdr:cNvPr id="308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771650" cy="895350"/>
        </a:xfrm>
        <a:prstGeom prst="rect">
          <a:avLst/>
        </a:prstGeom>
        <a:noFill/>
        <a:ln w="9525">
          <a:noFill/>
          <a:miter lim="800000"/>
          <a:headEnd/>
          <a:tailEnd/>
        </a:ln>
      </xdr:spPr>
    </xdr:pic>
    <xdr:clientData/>
  </xdr:twoCellAnchor>
  <xdr:twoCellAnchor editAs="oneCell">
    <xdr:from>
      <xdr:col>1</xdr:col>
      <xdr:colOff>1190625</xdr:colOff>
      <xdr:row>0</xdr:row>
      <xdr:rowOff>9525</xdr:rowOff>
    </xdr:from>
    <xdr:to>
      <xdr:col>3</xdr:col>
      <xdr:colOff>1962150</xdr:colOff>
      <xdr:row>5</xdr:row>
      <xdr:rowOff>104775</xdr:rowOff>
    </xdr:to>
    <xdr:pic>
      <xdr:nvPicPr>
        <xdr:cNvPr id="3084"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943100" y="9525"/>
          <a:ext cx="5686425"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529167</xdr:colOff>
      <xdr:row>2</xdr:row>
      <xdr:rowOff>169335</xdr:rowOff>
    </xdr:from>
    <xdr:to>
      <xdr:col>2</xdr:col>
      <xdr:colOff>169333</xdr:colOff>
      <xdr:row>71</xdr:row>
      <xdr:rowOff>31750</xdr:rowOff>
    </xdr:to>
    <xdr:sp macro="" textlink="">
      <xdr:nvSpPr>
        <xdr:cNvPr id="2" name="TextBox 1"/>
        <xdr:cNvSpPr txBox="1"/>
      </xdr:nvSpPr>
      <xdr:spPr>
        <a:xfrm>
          <a:off x="529167" y="560918"/>
          <a:ext cx="8498416" cy="14372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Road Transport Emission Factors:  2013 NAEI</a:t>
          </a:r>
        </a:p>
        <a:p>
          <a:r>
            <a:rPr lang="en-GB" sz="1100" b="1">
              <a:solidFill>
                <a:schemeClr val="dk1"/>
              </a:solidFill>
              <a:effectLst/>
              <a:latin typeface="+mn-lt"/>
              <a:ea typeface="+mn-ea"/>
              <a:cs typeface="+mn-cs"/>
            </a:rPr>
            <a:t>September 2015</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Emissions from road vehicles depend on a number of influencing factors and require fairly detailed models to take them all into account.  These include the age and composition of the fleet, the size or weight of the vehicle, the emission standards the vehicles complied with when sold new, abatement technologies used to reduce emissions, the type and quality of fuel used, the way the vehicle is driven, trip characteristics and temperature conditions.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main sources of emission factors used by the NAEI are:</a:t>
          </a:r>
        </a:p>
        <a:p>
          <a:pPr lvl="0"/>
          <a:r>
            <a:rPr lang="en-GB" sz="1100">
              <a:solidFill>
                <a:schemeClr val="dk1"/>
              </a:solidFill>
              <a:effectLst/>
              <a:latin typeface="+mn-lt"/>
              <a:ea typeface="+mn-ea"/>
              <a:cs typeface="+mn-cs"/>
            </a:rPr>
            <a:t>1. COPERT 4 v10 (a software tool developed by the European Environment Agency and is used widely to calculate emissions from road transport in Europe)</a:t>
          </a:r>
        </a:p>
        <a:p>
          <a:pPr lvl="0"/>
          <a:r>
            <a:rPr lang="en-GB" sz="1100">
              <a:solidFill>
                <a:schemeClr val="dk1"/>
              </a:solidFill>
              <a:effectLst/>
              <a:latin typeface="+mn-lt"/>
              <a:ea typeface="+mn-ea"/>
              <a:cs typeface="+mn-cs"/>
            </a:rPr>
            <a:t>2. EMEP/EEA Emission Inventory Guidebook</a:t>
          </a:r>
        </a:p>
        <a:p>
          <a:pPr lvl="0"/>
          <a:r>
            <a:rPr lang="en-GB" sz="1100">
              <a:solidFill>
                <a:schemeClr val="dk1"/>
              </a:solidFill>
              <a:effectLst/>
              <a:latin typeface="+mn-lt"/>
              <a:ea typeface="+mn-ea"/>
              <a:cs typeface="+mn-cs"/>
            </a:rPr>
            <a:t>3. UK specific emission factors as developed by Transport Research Laboratory (TRL) on behalf of the UK Department for Transport (DfT)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These are based on analysis of emissions test data for in-service vehicles measured over a range of different drive cycles.  The factors are expressed in grams emitted per kilometre driven wherever possible as a function of average speed or road type. </a:t>
          </a:r>
        </a:p>
        <a:p>
          <a:r>
            <a:rPr lang="en-GB" sz="1100">
              <a:solidFill>
                <a:schemeClr val="dk1"/>
              </a:solidFill>
              <a:effectLst/>
              <a:latin typeface="+mn-lt"/>
              <a:ea typeface="+mn-ea"/>
              <a:cs typeface="+mn-cs"/>
            </a:rPr>
            <a:t>The latest version of the COPERT model is available for download from: </a:t>
          </a:r>
          <a:r>
            <a:rPr lang="en-GB" sz="1100" u="sng">
              <a:solidFill>
                <a:schemeClr val="dk1"/>
              </a:solidFill>
              <a:effectLst/>
              <a:latin typeface="+mn-lt"/>
              <a:ea typeface="+mn-ea"/>
              <a:cs typeface="+mn-cs"/>
              <a:hlinkClick xmlns:r="http://schemas.openxmlformats.org/officeDocument/2006/relationships" r:id=""/>
            </a:rPr>
            <a:t>http://www.emisia.com/copert/</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detailed set of DfT/TRL factors and accompanying reports are available at: </a:t>
          </a:r>
          <a:r>
            <a:rPr lang="en-GB" sz="1100" u="sng">
              <a:solidFill>
                <a:schemeClr val="dk1"/>
              </a:solidFill>
              <a:effectLst/>
              <a:latin typeface="+mn-lt"/>
              <a:ea typeface="+mn-ea"/>
              <a:cs typeface="+mn-cs"/>
              <a:hlinkClick xmlns:r="http://schemas.openxmlformats.org/officeDocument/2006/relationships" r:id=""/>
            </a:rPr>
            <a:t>http://www.dft.gov.uk/publications/road-vehicle-emission-factors-2009</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Both data sources are supplemented in the NAEI by factors taken from the EMEP/EEA Guidebook for emissions inventory reporting at: </a:t>
          </a:r>
          <a:r>
            <a:rPr lang="en-GB" sz="1100" u="sng">
              <a:solidFill>
                <a:schemeClr val="dk1"/>
              </a:solidFill>
              <a:effectLst/>
              <a:latin typeface="+mn-lt"/>
              <a:ea typeface="+mn-ea"/>
              <a:cs typeface="+mn-cs"/>
              <a:hlinkClick xmlns:r="http://schemas.openxmlformats.org/officeDocument/2006/relationships" r:id=""/>
            </a:rPr>
            <a:t>http://www.eea.europa.eu//publications/emep-eea-guidebook-2013</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NAEI uses these factors with detailed activity data (total vehicle km travelled each year, national fleet composition, fuel consumed etc) in a methodology described in detail in the 2015 UK inventory reports for air pollutants and greenhouse gases covering the inventory up to 2013 at:</a:t>
          </a:r>
        </a:p>
        <a:p>
          <a:r>
            <a:rPr lang="en-GB" sz="1100" u="sng">
              <a:solidFill>
                <a:schemeClr val="dk1"/>
              </a:solidFill>
              <a:effectLst/>
              <a:latin typeface="+mn-lt"/>
              <a:ea typeface="+mn-ea"/>
              <a:cs typeface="+mn-cs"/>
              <a:hlinkClick xmlns:r="http://schemas.openxmlformats.org/officeDocument/2006/relationships" r:id=""/>
            </a:rPr>
            <a:t>http://uk-air.defra.gov.uk/assets/documents/reports/cat07/1508131403_GB_IIR_2015_Final_v20.1_resubmission.pdf</a:t>
          </a:r>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hlinkClick xmlns:r="http://schemas.openxmlformats.org/officeDocument/2006/relationships" r:id=""/>
            </a:rPr>
            <a:t>http://uk-air.defra.gov.uk/assets/documents/reports/cat07/1512091113_ukghgi-90-13_Issue_1.pdf</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Department for Environment, Food &amp; Rural Affairs (Defra) has produced a web based tool containing greenhouse gas conversion factors for company reporting, which can be found at: </a:t>
          </a:r>
        </a:p>
        <a:p>
          <a:r>
            <a:rPr lang="en-GB" sz="1100" u="sng">
              <a:solidFill>
                <a:schemeClr val="dk1"/>
              </a:solidFill>
              <a:effectLst/>
              <a:latin typeface="+mn-lt"/>
              <a:ea typeface="+mn-ea"/>
              <a:cs typeface="+mn-cs"/>
              <a:hlinkClick xmlns:r="http://schemas.openxmlformats.org/officeDocument/2006/relationships" r:id=""/>
            </a:rPr>
            <a:t>https://www.gov.uk/measuring-and-reporting-environmental-impacts-guidance-for-businesses</a:t>
          </a:r>
          <a:r>
            <a:rPr lang="en-GB" sz="1100">
              <a:solidFill>
                <a:schemeClr val="dk1"/>
              </a:solidFill>
              <a:effectLst/>
              <a:latin typeface="+mn-lt"/>
              <a:ea typeface="+mn-ea"/>
              <a:cs typeface="+mn-cs"/>
            </a:rPr>
            <a:t> </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Please refer to this tool for CO</a:t>
          </a:r>
          <a:r>
            <a:rPr lang="en-GB" sz="1100" b="1" baseline="-25000">
              <a:solidFill>
                <a:schemeClr val="dk1"/>
              </a:solidFill>
              <a:effectLst/>
              <a:latin typeface="+mn-lt"/>
              <a:ea typeface="+mn-ea"/>
              <a:cs typeface="+mn-cs"/>
            </a:rPr>
            <a:t>2</a:t>
          </a:r>
          <a:r>
            <a:rPr lang="en-GB" sz="1100" b="1">
              <a:solidFill>
                <a:schemeClr val="dk1"/>
              </a:solidFill>
              <a:effectLst/>
              <a:latin typeface="+mn-lt"/>
              <a:ea typeface="+mn-ea"/>
              <a:cs typeface="+mn-cs"/>
            </a:rPr>
            <a:t> factors for road vehicles.</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Emission factors are provided here for a selection of pollutants of specific importance to road transport in a simplified form that reflects the composition of the UK fleet and journeys made in 2013.  They are implied emission factors derived by taking the overall emissions in 2013 for each vehicle type, calculated by the national emissions inventory methodology, and dividing by total vehicle km travelled or number of vehicles or trips made in 2013.  The emissions are taken from the 2013 version of the NAEI released in early 2015. As for the previous inventories, the composition of the fleet has been informed by Automatic Number Plate Recognition data on different types of roads provided by DfT combined with vehicle licensing statistics.</a:t>
          </a:r>
          <a:r>
            <a:rPr lang="en-GB" sz="1100" b="1">
              <a:solidFill>
                <a:schemeClr val="dk1"/>
              </a:solidFill>
              <a:effectLst/>
              <a:latin typeface="+mn-lt"/>
              <a:ea typeface="+mn-ea"/>
              <a:cs typeface="+mn-cs"/>
            </a:rPr>
            <a:t>  The factors vary from previous versions published here as a reflection of the gradual refreshing of the UK fleet with new, cleaner vehicles displacing older, high emitting vehicles.</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Factors are provided for each main process by which emissions occur and at different levels of detail in terms of emission type, vehicle category and road class.  Users can then choose a set of factors that best matches the level of detail in their own traffic activity data.</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different emission processes are:</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Hot exhaust emissions</a:t>
          </a:r>
          <a:r>
            <a:rPr lang="en-GB" sz="1100">
              <a:solidFill>
                <a:schemeClr val="dk1"/>
              </a:solidFill>
              <a:effectLst/>
              <a:latin typeface="+mn-lt"/>
              <a:ea typeface="+mn-ea"/>
              <a:cs typeface="+mn-cs"/>
            </a:rPr>
            <a:t> – these are the tailpipe emissions in g/km from a vehicle with its engine warmed up to its normal operating temperature.</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Cold start exhaust emissions</a:t>
          </a:r>
          <a:r>
            <a:rPr lang="en-GB" sz="1100">
              <a:solidFill>
                <a:schemeClr val="dk1"/>
              </a:solidFill>
              <a:effectLst/>
              <a:latin typeface="+mn-lt"/>
              <a:ea typeface="+mn-ea"/>
              <a:cs typeface="+mn-cs"/>
            </a:rPr>
            <a:t> – these are the additional tailpipe emissions in g/trip from a vehicle starting a journey with its engine cold.  Cold start emission factors are only available for light duty vehicles and for certain pollutants.</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Evaporative emissions</a:t>
          </a:r>
          <a:r>
            <a:rPr lang="en-GB" sz="1100">
              <a:solidFill>
                <a:schemeClr val="dk1"/>
              </a:solidFill>
              <a:effectLst/>
              <a:latin typeface="+mn-lt"/>
              <a:ea typeface="+mn-ea"/>
              <a:cs typeface="+mn-cs"/>
            </a:rPr>
            <a:t> – these are the emissions of NMVOCs or benzene from the evaporation of fuel vapour from a vehicle.  These occur only for petrol vehicles because diesel is a much less volatile fuel.  There are emission factors for three different evaporative emission processes:</a:t>
          </a:r>
        </a:p>
        <a:p>
          <a:pPr lvl="0"/>
          <a:endParaRPr lang="en-GB" sz="1100" b="1" i="1">
            <a:solidFill>
              <a:schemeClr val="dk1"/>
            </a:solidFill>
            <a:effectLst/>
            <a:latin typeface="+mn-lt"/>
            <a:ea typeface="+mn-ea"/>
            <a:cs typeface="+mn-cs"/>
          </a:endParaRPr>
        </a:p>
        <a:p>
          <a:pPr lvl="0"/>
          <a:r>
            <a:rPr lang="en-GB" sz="1100" b="1" i="1">
              <a:solidFill>
                <a:schemeClr val="dk1"/>
              </a:solidFill>
              <a:effectLst/>
              <a:latin typeface="+mn-lt"/>
              <a:ea typeface="+mn-ea"/>
              <a:cs typeface="+mn-cs"/>
            </a:rPr>
            <a:t>Diurnal loss emissions in g/day</a:t>
          </a:r>
          <a:r>
            <a:rPr lang="en-GB" sz="1100">
              <a:solidFill>
                <a:schemeClr val="dk1"/>
              </a:solidFill>
              <a:effectLst/>
              <a:latin typeface="+mn-lt"/>
              <a:ea typeface="+mn-ea"/>
              <a:cs typeface="+mn-cs"/>
            </a:rPr>
            <a:t>.  These are emissions arising from expansion of fuel vapour in the petrol tank as temperature rises each day.  These occur for all petrol vehicles regardless of whether or how much the vehicle travels</a:t>
          </a:r>
        </a:p>
        <a:p>
          <a:pPr lvl="0"/>
          <a:endParaRPr lang="en-GB" sz="1100" b="1" i="1">
            <a:solidFill>
              <a:schemeClr val="dk1"/>
            </a:solidFill>
            <a:effectLst/>
            <a:latin typeface="+mn-lt"/>
            <a:ea typeface="+mn-ea"/>
            <a:cs typeface="+mn-cs"/>
          </a:endParaRPr>
        </a:p>
        <a:p>
          <a:pPr lvl="0"/>
          <a:r>
            <a:rPr lang="en-GB" sz="1100" b="1" i="1">
              <a:solidFill>
                <a:schemeClr val="dk1"/>
              </a:solidFill>
              <a:effectLst/>
              <a:latin typeface="+mn-lt"/>
              <a:ea typeface="+mn-ea"/>
              <a:cs typeface="+mn-cs"/>
            </a:rPr>
            <a:t>Hot soak emission in g/trip</a:t>
          </a:r>
          <a:r>
            <a:rPr lang="en-GB" sz="1100">
              <a:solidFill>
                <a:schemeClr val="dk1"/>
              </a:solidFill>
              <a:effectLst/>
              <a:latin typeface="+mn-lt"/>
              <a:ea typeface="+mn-ea"/>
              <a:cs typeface="+mn-cs"/>
            </a:rPr>
            <a:t>.  These are the emissions occurring from the fuel system when the engine is turned off at the end of a trip.  Emissions are due to the transfer of heat from the engine and hot exhaust to the fuel system where fuel is no longer flowing</a:t>
          </a:r>
        </a:p>
        <a:p>
          <a:pPr lvl="0"/>
          <a:endParaRPr lang="en-GB" sz="1100" b="1" i="1">
            <a:solidFill>
              <a:schemeClr val="dk1"/>
            </a:solidFill>
            <a:effectLst/>
            <a:latin typeface="+mn-lt"/>
            <a:ea typeface="+mn-ea"/>
            <a:cs typeface="+mn-cs"/>
          </a:endParaRPr>
        </a:p>
        <a:p>
          <a:pPr lvl="0"/>
          <a:r>
            <a:rPr lang="en-GB" sz="1100" b="1" i="1">
              <a:solidFill>
                <a:schemeClr val="dk1"/>
              </a:solidFill>
              <a:effectLst/>
              <a:latin typeface="+mn-lt"/>
              <a:ea typeface="+mn-ea"/>
              <a:cs typeface="+mn-cs"/>
            </a:rPr>
            <a:t>Running loss in g/km</a:t>
          </a:r>
          <a:r>
            <a:rPr lang="en-GB" sz="1100">
              <a:solidFill>
                <a:schemeClr val="dk1"/>
              </a:solidFill>
              <a:effectLst/>
              <a:latin typeface="+mn-lt"/>
              <a:ea typeface="+mn-ea"/>
              <a:cs typeface="+mn-cs"/>
            </a:rPr>
            <a:t>.  These are evaporative losses that occur while the vehicle is in motion</a:t>
          </a:r>
        </a:p>
        <a:p>
          <a:r>
            <a:rPr lang="en-GB" sz="1100">
              <a:solidFill>
                <a:schemeClr val="dk1"/>
              </a:solidFill>
              <a:effectLst/>
              <a:latin typeface="+mn-lt"/>
              <a:ea typeface="+mn-ea"/>
              <a:cs typeface="+mn-cs"/>
            </a:rPr>
            <a:t>More detailed information can be found in the UK inventory report referred to above</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Tyre wear and brake wear</a:t>
          </a:r>
          <a:r>
            <a:rPr lang="en-GB" sz="1100">
              <a:solidFill>
                <a:schemeClr val="dk1"/>
              </a:solidFill>
              <a:effectLst/>
              <a:latin typeface="+mn-lt"/>
              <a:ea typeface="+mn-ea"/>
              <a:cs typeface="+mn-cs"/>
            </a:rPr>
            <a:t> – these are the non-exhaust emissions of PM</a:t>
          </a:r>
          <a:r>
            <a:rPr lang="en-GB" sz="1100" baseline="-25000">
              <a:solidFill>
                <a:schemeClr val="dk1"/>
              </a:solidFill>
              <a:effectLst/>
              <a:latin typeface="+mn-lt"/>
              <a:ea typeface="+mn-ea"/>
              <a:cs typeface="+mn-cs"/>
            </a:rPr>
            <a:t>10</a:t>
          </a:r>
          <a:r>
            <a:rPr lang="en-GB" sz="1100">
              <a:solidFill>
                <a:schemeClr val="dk1"/>
              </a:solidFill>
              <a:effectLst/>
              <a:latin typeface="+mn-lt"/>
              <a:ea typeface="+mn-ea"/>
              <a:cs typeface="+mn-cs"/>
            </a:rPr>
            <a:t> and PM</a:t>
          </a:r>
          <a:r>
            <a:rPr lang="en-GB" sz="1100" baseline="-25000">
              <a:solidFill>
                <a:schemeClr val="dk1"/>
              </a:solidFill>
              <a:effectLst/>
              <a:latin typeface="+mn-lt"/>
              <a:ea typeface="+mn-ea"/>
              <a:cs typeface="+mn-cs"/>
            </a:rPr>
            <a:t>2.5</a:t>
          </a:r>
          <a:r>
            <a:rPr lang="en-GB" sz="1100">
              <a:solidFill>
                <a:schemeClr val="dk1"/>
              </a:solidFill>
              <a:effectLst/>
              <a:latin typeface="+mn-lt"/>
              <a:ea typeface="+mn-ea"/>
              <a:cs typeface="+mn-cs"/>
            </a:rPr>
            <a:t> in g/km arising from the mechanical wear of tyre material and brake linings.</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Road abrasion</a:t>
          </a:r>
          <a:r>
            <a:rPr lang="en-GB" sz="1100">
              <a:solidFill>
                <a:schemeClr val="dk1"/>
              </a:solidFill>
              <a:effectLst/>
              <a:latin typeface="+mn-lt"/>
              <a:ea typeface="+mn-ea"/>
              <a:cs typeface="+mn-cs"/>
            </a:rPr>
            <a:t> – these are the non-exhaust emissions of PM</a:t>
          </a:r>
          <a:r>
            <a:rPr lang="en-GB" sz="1100" baseline="-25000">
              <a:solidFill>
                <a:schemeClr val="dk1"/>
              </a:solidFill>
              <a:effectLst/>
              <a:latin typeface="+mn-lt"/>
              <a:ea typeface="+mn-ea"/>
              <a:cs typeface="+mn-cs"/>
            </a:rPr>
            <a:t>10</a:t>
          </a:r>
          <a:r>
            <a:rPr lang="en-GB" sz="1100">
              <a:solidFill>
                <a:schemeClr val="dk1"/>
              </a:solidFill>
              <a:effectLst/>
              <a:latin typeface="+mn-lt"/>
              <a:ea typeface="+mn-ea"/>
              <a:cs typeface="+mn-cs"/>
            </a:rPr>
            <a:t> and PM</a:t>
          </a:r>
          <a:r>
            <a:rPr lang="en-GB" sz="1100" baseline="-25000">
              <a:solidFill>
                <a:schemeClr val="dk1"/>
              </a:solidFill>
              <a:effectLst/>
              <a:latin typeface="+mn-lt"/>
              <a:ea typeface="+mn-ea"/>
              <a:cs typeface="+mn-cs"/>
            </a:rPr>
            <a:t>2.5</a:t>
          </a:r>
          <a:r>
            <a:rPr lang="en-GB" sz="1100">
              <a:solidFill>
                <a:schemeClr val="dk1"/>
              </a:solidFill>
              <a:effectLst/>
              <a:latin typeface="+mn-lt"/>
              <a:ea typeface="+mn-ea"/>
              <a:cs typeface="+mn-cs"/>
            </a:rPr>
            <a:t> in g/km arising from the abrasion and deterioration of road surfaces.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emission factors are provided in different levels of detail:</a:t>
          </a:r>
        </a:p>
        <a:p>
          <a:r>
            <a:rPr lang="en-GB" sz="1100">
              <a:solidFill>
                <a:schemeClr val="dk1"/>
              </a:solidFill>
              <a:effectLst/>
              <a:latin typeface="+mn-lt"/>
              <a:ea typeface="+mn-ea"/>
              <a:cs typeface="+mn-cs"/>
            </a:rPr>
            <a:t>1. Hot exhaust emissions by vehicle type, fuel type and by road type; these are the most detailed forms and should be used in conjunction with calculation of cold start and evaporative emissions (in the case of NMVOCs and benzene) if separate trip data are available</a:t>
          </a:r>
        </a:p>
        <a:p>
          <a:r>
            <a:rPr lang="en-GB" sz="1100">
              <a:solidFill>
                <a:schemeClr val="dk1"/>
              </a:solidFill>
              <a:effectLst/>
              <a:latin typeface="+mn-lt"/>
              <a:ea typeface="+mn-ea"/>
              <a:cs typeface="+mn-cs"/>
            </a:rPr>
            <a:t>2. Emissions combining hot exhaust, cold start and evaporative emissions in g/km for all cars and all LGVs by road type in g/km.  These should be used if the user wants an average factor for cars and LGVs of all fuel types because details of the fuel split are not known and the user has no way of calculating cold start and evaporative emissions independently</a:t>
          </a:r>
        </a:p>
        <a:p>
          <a:r>
            <a:rPr lang="en-GB" sz="1100">
              <a:solidFill>
                <a:schemeClr val="dk1"/>
              </a:solidFill>
              <a:effectLst/>
              <a:latin typeface="+mn-lt"/>
              <a:ea typeface="+mn-ea"/>
              <a:cs typeface="+mn-cs"/>
            </a:rPr>
            <a:t>3. Emissions combining hot exhaust, cold start and evaporative emissions in g/km for each main vehicle type averaged overall all road types.  </a:t>
          </a:r>
        </a:p>
        <a:p>
          <a:r>
            <a:rPr lang="en-GB" sz="1100">
              <a:solidFill>
                <a:schemeClr val="dk1"/>
              </a:solidFill>
              <a:effectLst/>
              <a:latin typeface="+mn-lt"/>
              <a:ea typeface="+mn-ea"/>
              <a:cs typeface="+mn-cs"/>
            </a:rPr>
            <a:t>These should be used if the user wants an average factor covering all road conditions and has no way of calculating cold start and evaporative emissions independently</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These factors will be updated annually after submission of each version of the NAEI’s UK inventory figures.</a:t>
          </a:r>
        </a:p>
        <a:p>
          <a:r>
            <a:rPr lang="en-GB" sz="1100">
              <a:solidFill>
                <a:schemeClr val="dk1"/>
              </a:solidFill>
              <a:effectLst/>
              <a:latin typeface="+mn-lt"/>
              <a:ea typeface="+mn-ea"/>
              <a:cs typeface="+mn-cs"/>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3"/>
  <sheetViews>
    <sheetView showGridLines="0" tabSelected="1" workbookViewId="0">
      <selection activeCell="A7" sqref="A7"/>
    </sheetView>
  </sheetViews>
  <sheetFormatPr defaultRowHeight="12.75" x14ac:dyDescent="0.2"/>
  <cols>
    <col min="1" max="1" width="11.28515625" style="48" customWidth="1"/>
    <col min="2" max="2" width="53.28515625" style="48" customWidth="1"/>
    <col min="3" max="3" width="20.42578125" style="48" customWidth="1"/>
    <col min="4" max="4" width="33.5703125" style="48" customWidth="1"/>
    <col min="5" max="16384" width="9.140625" style="48"/>
  </cols>
  <sheetData>
    <row r="7" spans="1:13" x14ac:dyDescent="0.2">
      <c r="A7" s="74" t="s">
        <v>47</v>
      </c>
      <c r="B7" s="75" t="str">
        <f ca="1">RIGHT(LEFT(CELL("filename",B3),LEN(CELL("filename",B3))-3),LEN(CELL("filename",B3))-3-FIND("[",CELL("filename",B3)))</f>
        <v>RoadtransportEFs_NAEI13_v1.0.xlsx</v>
      </c>
      <c r="C7" s="76"/>
      <c r="D7" s="77"/>
    </row>
    <row r="8" spans="1:13" x14ac:dyDescent="0.2">
      <c r="A8" s="78" t="s">
        <v>48</v>
      </c>
      <c r="B8" s="79" t="s">
        <v>69</v>
      </c>
      <c r="C8" s="80"/>
      <c r="D8" s="81"/>
    </row>
    <row r="9" spans="1:13" x14ac:dyDescent="0.2">
      <c r="A9" s="82"/>
      <c r="B9" s="83"/>
      <c r="C9" s="105"/>
      <c r="D9" s="106"/>
      <c r="G9" s="49"/>
      <c r="H9" s="49"/>
      <c r="I9" s="49"/>
      <c r="J9" s="49"/>
      <c r="K9" s="49"/>
      <c r="L9" s="49"/>
      <c r="M9" s="49"/>
    </row>
    <row r="10" spans="1:13" x14ac:dyDescent="0.2">
      <c r="A10" s="78" t="s">
        <v>49</v>
      </c>
      <c r="B10" s="83" t="s">
        <v>71</v>
      </c>
      <c r="C10" s="107"/>
      <c r="D10" s="108"/>
      <c r="G10" s="49"/>
      <c r="H10" s="49"/>
      <c r="I10" s="49"/>
      <c r="J10" s="49"/>
      <c r="K10" s="49"/>
      <c r="L10" s="49"/>
      <c r="M10" s="49"/>
    </row>
    <row r="11" spans="1:13" x14ac:dyDescent="0.2">
      <c r="A11" s="84" t="s">
        <v>50</v>
      </c>
      <c r="B11" s="85">
        <v>42103.656587731479</v>
      </c>
      <c r="C11" s="109"/>
      <c r="D11" s="110"/>
      <c r="G11" s="49"/>
      <c r="H11" s="49"/>
      <c r="I11" s="49"/>
      <c r="J11" s="49"/>
      <c r="K11" s="49"/>
      <c r="L11" s="49"/>
      <c r="M11" s="49"/>
    </row>
    <row r="12" spans="1:13" x14ac:dyDescent="0.2">
      <c r="A12" s="74" t="s">
        <v>51</v>
      </c>
      <c r="B12" s="75"/>
      <c r="C12" s="111"/>
      <c r="D12" s="112"/>
      <c r="G12" s="49"/>
      <c r="H12" s="49"/>
      <c r="I12" s="49"/>
      <c r="J12" s="49"/>
      <c r="K12" s="49"/>
      <c r="L12" s="49"/>
      <c r="M12" s="49"/>
    </row>
    <row r="13" spans="1:13" x14ac:dyDescent="0.2">
      <c r="A13" s="80"/>
      <c r="B13" s="83" t="s">
        <v>54</v>
      </c>
      <c r="C13" s="111"/>
      <c r="D13" s="112"/>
      <c r="G13" s="49"/>
      <c r="H13" s="49"/>
      <c r="I13" s="49"/>
      <c r="J13" s="49"/>
      <c r="K13" s="49"/>
      <c r="L13" s="49"/>
      <c r="M13" s="49"/>
    </row>
    <row r="14" spans="1:13" ht="15" x14ac:dyDescent="0.25">
      <c r="A14" s="86"/>
      <c r="B14" s="114" t="s">
        <v>70</v>
      </c>
      <c r="C14" s="115" t="str">
        <f>"Data from "&amp;RIGHT($B$14,4)&amp;" NAEI"</f>
        <v>Data from 2013 NAEI</v>
      </c>
      <c r="D14" s="113"/>
      <c r="G14" s="49"/>
      <c r="H14" s="49"/>
      <c r="I14" s="49"/>
      <c r="J14" s="49"/>
      <c r="K14" s="49"/>
      <c r="L14" s="49"/>
      <c r="M14" s="49"/>
    </row>
    <row r="15" spans="1:13" x14ac:dyDescent="0.2">
      <c r="A15" s="87" t="s">
        <v>52</v>
      </c>
      <c r="B15" s="88"/>
      <c r="C15" s="122" t="s">
        <v>68</v>
      </c>
      <c r="D15" s="123">
        <v>42271</v>
      </c>
      <c r="G15" s="49"/>
      <c r="H15" s="49"/>
      <c r="I15" s="49"/>
      <c r="J15" s="49"/>
      <c r="K15" s="49"/>
      <c r="L15" s="49"/>
      <c r="M15" s="49"/>
    </row>
    <row r="16" spans="1:13" x14ac:dyDescent="0.2">
      <c r="A16" s="89"/>
      <c r="B16" s="90"/>
      <c r="C16" s="91"/>
      <c r="D16" s="92"/>
      <c r="G16" s="49"/>
      <c r="H16" s="49"/>
      <c r="I16" s="49"/>
      <c r="J16" s="49"/>
      <c r="K16" s="49"/>
      <c r="L16" s="49"/>
      <c r="M16" s="49"/>
    </row>
    <row r="17" spans="1:13" x14ac:dyDescent="0.2">
      <c r="A17" s="93"/>
      <c r="B17" s="90" t="s">
        <v>55</v>
      </c>
      <c r="C17" s="91" t="s">
        <v>59</v>
      </c>
      <c r="D17" s="90"/>
      <c r="G17" s="49"/>
      <c r="H17" s="49"/>
      <c r="I17" s="49"/>
      <c r="J17" s="49"/>
      <c r="K17" s="49"/>
      <c r="L17" s="49"/>
      <c r="M17" s="49"/>
    </row>
    <row r="18" spans="1:13" x14ac:dyDescent="0.2">
      <c r="A18" s="93"/>
      <c r="B18" s="90" t="s">
        <v>61</v>
      </c>
      <c r="C18" s="91" t="s">
        <v>62</v>
      </c>
      <c r="D18" s="90"/>
      <c r="G18" s="49"/>
      <c r="H18" s="49"/>
      <c r="I18" s="49"/>
      <c r="J18" s="49"/>
      <c r="K18" s="49"/>
      <c r="L18" s="49"/>
      <c r="M18" s="49"/>
    </row>
    <row r="19" spans="1:13" x14ac:dyDescent="0.2">
      <c r="A19" s="93"/>
      <c r="B19" s="90" t="s">
        <v>56</v>
      </c>
      <c r="C19" s="91" t="s">
        <v>60</v>
      </c>
      <c r="D19" s="90"/>
      <c r="G19" s="49"/>
      <c r="H19" s="49"/>
      <c r="I19" s="49"/>
      <c r="J19" s="49"/>
      <c r="K19" s="49"/>
      <c r="L19" s="49"/>
      <c r="M19" s="49"/>
    </row>
    <row r="20" spans="1:13" x14ac:dyDescent="0.2">
      <c r="A20" s="93"/>
      <c r="B20" s="90" t="s">
        <v>57</v>
      </c>
      <c r="C20" s="91" t="s">
        <v>66</v>
      </c>
      <c r="D20" s="90"/>
      <c r="G20" s="49"/>
      <c r="H20" s="49"/>
      <c r="I20" s="49"/>
      <c r="J20" s="49"/>
      <c r="K20" s="49"/>
      <c r="L20" s="49"/>
      <c r="M20" s="49"/>
    </row>
    <row r="21" spans="1:13" x14ac:dyDescent="0.2">
      <c r="A21" s="94"/>
      <c r="B21" s="95" t="s">
        <v>58</v>
      </c>
      <c r="C21" s="91" t="s">
        <v>67</v>
      </c>
      <c r="D21" s="90"/>
      <c r="G21" s="49"/>
      <c r="H21" s="49"/>
      <c r="I21" s="49"/>
      <c r="J21" s="49"/>
      <c r="K21" s="49"/>
      <c r="L21" s="49"/>
      <c r="M21" s="49"/>
    </row>
    <row r="22" spans="1:13" x14ac:dyDescent="0.2">
      <c r="A22" s="96"/>
      <c r="B22" s="97"/>
      <c r="C22" s="98"/>
      <c r="D22" s="99"/>
      <c r="G22" s="49"/>
      <c r="H22" s="49"/>
      <c r="I22" s="49"/>
      <c r="J22" s="49"/>
      <c r="K22" s="49"/>
      <c r="L22" s="49"/>
      <c r="M22" s="49"/>
    </row>
    <row r="23" spans="1:13" x14ac:dyDescent="0.2">
      <c r="A23" s="100" t="s">
        <v>53</v>
      </c>
      <c r="B23" s="82"/>
      <c r="C23" s="82"/>
      <c r="D23" s="82"/>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6"/>
  <sheetViews>
    <sheetView showGridLines="0" zoomScale="90" zoomScaleNormal="90" workbookViewId="0">
      <selection activeCell="B2" sqref="B2"/>
    </sheetView>
  </sheetViews>
  <sheetFormatPr defaultRowHeight="15" x14ac:dyDescent="0.25"/>
  <cols>
    <col min="1" max="1" width="9.140625" style="42"/>
    <col min="2" max="2" width="123.5703125" style="41" customWidth="1"/>
    <col min="3" max="16384" width="9.140625" style="42"/>
  </cols>
  <sheetData>
    <row r="2" spans="2:2" ht="15.75" x14ac:dyDescent="0.25">
      <c r="B2" s="121"/>
    </row>
    <row r="3" spans="2:2" x14ac:dyDescent="0.25">
      <c r="B3" s="43"/>
    </row>
    <row r="8" spans="2:2" x14ac:dyDescent="0.25">
      <c r="B8" s="44"/>
    </row>
    <row r="10" spans="2:2" x14ac:dyDescent="0.25">
      <c r="B10" s="56"/>
    </row>
    <row r="12" spans="2:2" x14ac:dyDescent="0.25">
      <c r="B12" s="44"/>
    </row>
    <row r="13" spans="2:2" x14ac:dyDescent="0.25">
      <c r="B13" s="44"/>
    </row>
    <row r="15" spans="2:2" s="102" customFormat="1" x14ac:dyDescent="0.25">
      <c r="B15" s="119"/>
    </row>
    <row r="16" spans="2:2" s="102" customFormat="1" x14ac:dyDescent="0.25">
      <c r="B16" s="120"/>
    </row>
    <row r="17" spans="2:2" x14ac:dyDescent="0.25">
      <c r="B17" s="44"/>
    </row>
    <row r="19" spans="2:2" x14ac:dyDescent="0.25">
      <c r="B19" s="44"/>
    </row>
    <row r="20" spans="2:2" s="101" customFormat="1" x14ac:dyDescent="0.25">
      <c r="B20" s="118"/>
    </row>
    <row r="27" spans="2:2" x14ac:dyDescent="0.25">
      <c r="B27" s="45"/>
    </row>
    <row r="28" spans="2:2" x14ac:dyDescent="0.25">
      <c r="B28" s="45"/>
    </row>
    <row r="29" spans="2:2" ht="33" customHeight="1" x14ac:dyDescent="0.25">
      <c r="B29" s="45"/>
    </row>
    <row r="30" spans="2:2" x14ac:dyDescent="0.25">
      <c r="B30" s="46"/>
    </row>
    <row r="31" spans="2:2" x14ac:dyDescent="0.25">
      <c r="B31" s="46"/>
    </row>
    <row r="32" spans="2:2" x14ac:dyDescent="0.25">
      <c r="B32" s="46"/>
    </row>
    <row r="33" spans="2:2" s="101" customFormat="1" x14ac:dyDescent="0.2">
      <c r="B33" s="103"/>
    </row>
    <row r="34" spans="2:2" s="101" customFormat="1" x14ac:dyDescent="0.25">
      <c r="B34" s="104"/>
    </row>
    <row r="35" spans="2:2" x14ac:dyDescent="0.25">
      <c r="B35" s="45"/>
    </row>
    <row r="36" spans="2:2" ht="18" customHeight="1" x14ac:dyDescent="0.25">
      <c r="B36" s="45"/>
    </row>
    <row r="37" spans="2:2" x14ac:dyDescent="0.25">
      <c r="B37" s="45"/>
    </row>
    <row r="39" spans="2:2" ht="33.75" customHeight="1" x14ac:dyDescent="0.25">
      <c r="B39" s="47"/>
    </row>
    <row r="40" spans="2:2" ht="49.5" customHeight="1" x14ac:dyDescent="0.25">
      <c r="B40" s="47"/>
    </row>
    <row r="41" spans="2:2" ht="47.25" customHeight="1" x14ac:dyDescent="0.25">
      <c r="B41" s="47"/>
    </row>
    <row r="42" spans="2:2" x14ac:dyDescent="0.25">
      <c r="B42" s="47"/>
    </row>
    <row r="46" spans="2:2" x14ac:dyDescent="0.25">
      <c r="B46" s="4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90" zoomScaleNormal="90" workbookViewId="0">
      <selection activeCell="B4" sqref="B4"/>
    </sheetView>
  </sheetViews>
  <sheetFormatPr defaultRowHeight="15" x14ac:dyDescent="0.25"/>
  <cols>
    <col min="1" max="1" width="9.140625" style="1"/>
    <col min="2" max="2" width="12" style="1" customWidth="1"/>
    <col min="3" max="6" width="9.140625" style="1"/>
    <col min="7" max="7" width="9.140625" style="1" customWidth="1"/>
    <col min="8" max="11" width="9.140625" style="1"/>
    <col min="12" max="12" width="9.140625" style="51" customWidth="1"/>
    <col min="13" max="13" width="1.140625" style="51" customWidth="1"/>
    <col min="14" max="14" width="9.140625" style="51" customWidth="1"/>
    <col min="15" max="16384" width="9.140625" style="1"/>
  </cols>
  <sheetData>
    <row r="2" spans="2:14" x14ac:dyDescent="0.25">
      <c r="M2" s="117"/>
    </row>
    <row r="3" spans="2:14" x14ac:dyDescent="0.25">
      <c r="B3" s="38" t="s">
        <v>40</v>
      </c>
      <c r="C3" s="2"/>
      <c r="D3" s="2"/>
      <c r="E3" s="2"/>
      <c r="F3" s="2"/>
      <c r="G3" s="2"/>
      <c r="H3" s="2"/>
      <c r="I3" s="116" t="str">
        <f>"UK Fleet in "&amp;RIGHT(QA!$B$14,4)&amp;""</f>
        <v>UK Fleet in 2013</v>
      </c>
      <c r="J3" s="2"/>
      <c r="K3" s="2"/>
      <c r="L3" s="50"/>
      <c r="M3" s="22"/>
      <c r="N3" s="18"/>
    </row>
    <row r="4" spans="2:14" x14ac:dyDescent="0.25">
      <c r="B4" s="40" t="s">
        <v>44</v>
      </c>
      <c r="C4" s="3"/>
      <c r="D4" s="4" t="s">
        <v>0</v>
      </c>
      <c r="E4" s="4" t="s">
        <v>0</v>
      </c>
      <c r="F4" s="4" t="s">
        <v>0</v>
      </c>
      <c r="G4" s="4" t="s">
        <v>0</v>
      </c>
      <c r="H4" s="4" t="s">
        <v>0</v>
      </c>
      <c r="I4" s="4" t="s">
        <v>0</v>
      </c>
      <c r="J4" s="4" t="s">
        <v>0</v>
      </c>
      <c r="K4" s="4" t="s">
        <v>0</v>
      </c>
      <c r="L4" s="4" t="s">
        <v>0</v>
      </c>
      <c r="M4" s="5"/>
      <c r="N4" s="18"/>
    </row>
    <row r="5" spans="2:14" x14ac:dyDescent="0.25">
      <c r="B5" s="6"/>
      <c r="C5" s="7"/>
      <c r="D5" s="8" t="s">
        <v>1</v>
      </c>
      <c r="E5" s="8" t="s">
        <v>2</v>
      </c>
      <c r="F5" s="8" t="s">
        <v>3</v>
      </c>
      <c r="G5" s="8" t="s">
        <v>4</v>
      </c>
      <c r="H5" s="8" t="s">
        <v>5</v>
      </c>
      <c r="I5" s="8" t="s">
        <v>6</v>
      </c>
      <c r="J5" s="8" t="s">
        <v>7</v>
      </c>
      <c r="K5" s="8" t="s">
        <v>8</v>
      </c>
      <c r="L5" s="8" t="s">
        <v>9</v>
      </c>
      <c r="M5" s="9"/>
      <c r="N5" s="18"/>
    </row>
    <row r="6" spans="2:14" x14ac:dyDescent="0.25">
      <c r="B6" s="10" t="s">
        <v>10</v>
      </c>
      <c r="C6" s="11" t="s">
        <v>11</v>
      </c>
      <c r="D6" s="12">
        <v>0.13509337343908612</v>
      </c>
      <c r="E6" s="12">
        <v>1.1955833342125999E-3</v>
      </c>
      <c r="F6" s="12">
        <v>1.1358041675019698E-3</v>
      </c>
      <c r="G6" s="12">
        <v>0.79588321721078281</v>
      </c>
      <c r="H6" s="12">
        <v>5.7608941202110436E-2</v>
      </c>
      <c r="I6" s="12">
        <v>7.5283436796669866E-3</v>
      </c>
      <c r="J6" s="12">
        <v>5.2055061612106112E-4</v>
      </c>
      <c r="K6" s="12">
        <v>2.6744931426904589E-3</v>
      </c>
      <c r="L6" s="12">
        <v>1.858433309889313E-3</v>
      </c>
      <c r="M6" s="64"/>
    </row>
    <row r="7" spans="2:14" x14ac:dyDescent="0.25">
      <c r="B7" s="10"/>
      <c r="C7" s="11" t="s">
        <v>12</v>
      </c>
      <c r="D7" s="12">
        <v>0.11701263133106472</v>
      </c>
      <c r="E7" s="12">
        <v>7.5391299450660589E-4</v>
      </c>
      <c r="F7" s="12">
        <v>7.1621734478127558E-4</v>
      </c>
      <c r="G7" s="12">
        <v>0.96095668564624082</v>
      </c>
      <c r="H7" s="12">
        <v>3.5179907085574211E-2</v>
      </c>
      <c r="I7" s="12">
        <v>3.589621791928007E-2</v>
      </c>
      <c r="J7" s="61">
        <v>4.5258092748516203E-4</v>
      </c>
      <c r="K7" s="12">
        <v>1.4355384804297553E-3</v>
      </c>
      <c r="L7" s="12">
        <v>7.5106390345572056E-4</v>
      </c>
      <c r="M7" s="64"/>
      <c r="N7" s="18"/>
    </row>
    <row r="8" spans="2:14" x14ac:dyDescent="0.25">
      <c r="B8" s="10"/>
      <c r="C8" s="11" t="s">
        <v>13</v>
      </c>
      <c r="D8" s="12">
        <v>0.12214687563280442</v>
      </c>
      <c r="E8" s="12">
        <v>1.0182881280407315E-3</v>
      </c>
      <c r="F8" s="12">
        <v>9.6737372163869487E-4</v>
      </c>
      <c r="G8" s="12">
        <v>1.4546416709483418</v>
      </c>
      <c r="H8" s="12">
        <v>3.3530818742636838E-2</v>
      </c>
      <c r="I8" s="12">
        <v>6.4421983910889102E-2</v>
      </c>
      <c r="J8" s="12">
        <v>4.8627228028451592E-4</v>
      </c>
      <c r="K8" s="12">
        <v>1.5939737110931657E-3</v>
      </c>
      <c r="L8" s="12">
        <v>5.3907161706383939E-4</v>
      </c>
      <c r="M8" s="64"/>
      <c r="N8" s="18"/>
    </row>
    <row r="9" spans="2:14" x14ac:dyDescent="0.25">
      <c r="B9" s="10"/>
      <c r="C9" s="11"/>
      <c r="D9" s="12"/>
      <c r="E9" s="12"/>
      <c r="F9" s="12"/>
      <c r="G9" s="12"/>
      <c r="H9" s="12"/>
      <c r="I9" s="12"/>
      <c r="J9" s="12"/>
      <c r="K9" s="12"/>
      <c r="L9" s="12"/>
      <c r="M9" s="64"/>
      <c r="N9" s="18"/>
    </row>
    <row r="10" spans="2:14" x14ac:dyDescent="0.25">
      <c r="B10" s="10" t="s">
        <v>14</v>
      </c>
      <c r="C10" s="11" t="s">
        <v>11</v>
      </c>
      <c r="D10" s="12">
        <v>0.69954779113421861</v>
      </c>
      <c r="E10" s="12">
        <v>1.5638549366738697E-2</v>
      </c>
      <c r="F10" s="12">
        <v>1.4856621898401761E-2</v>
      </c>
      <c r="G10" s="12">
        <v>0.12017980810386529</v>
      </c>
      <c r="H10" s="12">
        <v>1.6489458682775956E-2</v>
      </c>
      <c r="I10" s="12">
        <v>6.7653611067837699E-4</v>
      </c>
      <c r="J10" s="12">
        <v>6.7966054298856232E-4</v>
      </c>
      <c r="K10" s="12">
        <v>4.333489818590761E-4</v>
      </c>
      <c r="L10" s="12">
        <v>5.9744381743862002E-3</v>
      </c>
      <c r="M10" s="64"/>
      <c r="N10" s="18"/>
    </row>
    <row r="11" spans="2:14" x14ac:dyDescent="0.25">
      <c r="B11" s="10"/>
      <c r="C11" s="11" t="s">
        <v>12</v>
      </c>
      <c r="D11" s="12">
        <v>0.59105524240197949</v>
      </c>
      <c r="E11" s="12">
        <v>1.3382535898750806E-2</v>
      </c>
      <c r="F11" s="12">
        <v>1.2713409103813265E-2</v>
      </c>
      <c r="G11" s="12">
        <v>4.9771899922237163E-2</v>
      </c>
      <c r="H11" s="12">
        <v>6.8715071175230813E-3</v>
      </c>
      <c r="I11" s="12">
        <v>1.0000000013037668E-3</v>
      </c>
      <c r="J11" s="12">
        <v>5.6332176807442349E-4</v>
      </c>
      <c r="K11" s="12">
        <v>1.7625000865916437E-4</v>
      </c>
      <c r="L11" s="12">
        <v>4.0399774098360715E-3</v>
      </c>
      <c r="M11" s="64"/>
      <c r="N11" s="18"/>
    </row>
    <row r="12" spans="2:14" x14ac:dyDescent="0.25">
      <c r="B12" s="10"/>
      <c r="C12" s="11" t="s">
        <v>13</v>
      </c>
      <c r="D12" s="12">
        <v>0.75735075294327436</v>
      </c>
      <c r="E12" s="12">
        <v>1.3532614874250384E-2</v>
      </c>
      <c r="F12" s="12">
        <v>1.2855984130537864E-2</v>
      </c>
      <c r="G12" s="12">
        <v>3.1211412051539066E-2</v>
      </c>
      <c r="H12" s="12">
        <v>5.5655881539177412E-3</v>
      </c>
      <c r="I12" s="12">
        <v>1.0000000100534989E-3</v>
      </c>
      <c r="J12" s="12">
        <v>6.0403837031580709E-4</v>
      </c>
      <c r="K12" s="12">
        <v>1.0467705744433652E-4</v>
      </c>
      <c r="L12" s="12">
        <v>4.0343093181473737E-3</v>
      </c>
      <c r="M12" s="64"/>
      <c r="N12" s="18"/>
    </row>
    <row r="13" spans="2:14" x14ac:dyDescent="0.25">
      <c r="B13" s="10"/>
      <c r="C13" s="11"/>
      <c r="D13" s="12"/>
      <c r="E13" s="12"/>
      <c r="F13" s="12"/>
      <c r="G13" s="12"/>
      <c r="H13" s="12"/>
      <c r="I13" s="12"/>
      <c r="J13" s="12"/>
      <c r="K13" s="12"/>
      <c r="L13" s="12"/>
      <c r="M13" s="64"/>
      <c r="N13" s="18"/>
    </row>
    <row r="14" spans="2:14" x14ac:dyDescent="0.25">
      <c r="B14" s="10" t="s">
        <v>15</v>
      </c>
      <c r="C14" s="11" t="s">
        <v>11</v>
      </c>
      <c r="D14" s="12">
        <v>0.45447388153432494</v>
      </c>
      <c r="E14" s="12">
        <v>1.4668106795110111E-3</v>
      </c>
      <c r="F14" s="12">
        <v>1.3934701455354604E-3</v>
      </c>
      <c r="G14" s="12">
        <v>5.57644855219805</v>
      </c>
      <c r="H14" s="12">
        <v>0.31634507186011829</v>
      </c>
      <c r="I14" s="12">
        <v>1.3713746780472396E-2</v>
      </c>
      <c r="J14" s="12">
        <v>7.0548198044206617E-4</v>
      </c>
      <c r="K14" s="12">
        <v>9.0529883184018878E-3</v>
      </c>
      <c r="L14" s="12">
        <v>5.2821034108777717E-3</v>
      </c>
      <c r="M14" s="64"/>
      <c r="N14" s="18"/>
    </row>
    <row r="15" spans="2:14" x14ac:dyDescent="0.25">
      <c r="B15" s="10"/>
      <c r="C15" s="11" t="s">
        <v>12</v>
      </c>
      <c r="D15" s="12">
        <v>0.55307018608142067</v>
      </c>
      <c r="E15" s="12">
        <v>9.0253211065876291E-4</v>
      </c>
      <c r="F15" s="12">
        <v>8.5740550512582473E-4</v>
      </c>
      <c r="G15" s="12">
        <v>3.8029932520460927</v>
      </c>
      <c r="H15" s="12">
        <v>9.5564309940645534E-2</v>
      </c>
      <c r="I15" s="12">
        <v>4.0267792257676224E-2</v>
      </c>
      <c r="J15" s="12">
        <v>6.3769553519541519E-4</v>
      </c>
      <c r="K15" s="12">
        <v>5.2931163034639211E-3</v>
      </c>
      <c r="L15" s="12">
        <v>3.4677052623449988E-3</v>
      </c>
      <c r="M15" s="64"/>
      <c r="N15" s="18"/>
    </row>
    <row r="16" spans="2:14" x14ac:dyDescent="0.25">
      <c r="B16" s="10"/>
      <c r="C16" s="11" t="s">
        <v>13</v>
      </c>
      <c r="D16" s="12">
        <v>0.63631113342449475</v>
      </c>
      <c r="E16" s="12">
        <v>1.1258276747146904E-3</v>
      </c>
      <c r="F16" s="12">
        <v>1.0695362909789558E-3</v>
      </c>
      <c r="G16" s="12">
        <v>4.1466279794068202</v>
      </c>
      <c r="H16" s="12">
        <v>9.6066108772238062E-2</v>
      </c>
      <c r="I16" s="12">
        <v>5.8313952321138625E-2</v>
      </c>
      <c r="J16" s="12">
        <v>7.2609893398250538E-4</v>
      </c>
      <c r="K16" s="12">
        <v>5.4596281615330762E-3</v>
      </c>
      <c r="L16" s="12">
        <v>2.6746547134055168E-3</v>
      </c>
      <c r="M16" s="64"/>
      <c r="N16" s="18"/>
    </row>
    <row r="17" spans="2:14" x14ac:dyDescent="0.25">
      <c r="B17" s="10"/>
      <c r="C17" s="11"/>
      <c r="D17" s="12"/>
      <c r="E17" s="12"/>
      <c r="F17" s="12"/>
      <c r="G17" s="12"/>
      <c r="H17" s="12"/>
      <c r="I17" s="12"/>
      <c r="J17" s="12"/>
      <c r="K17" s="12"/>
      <c r="L17" s="12"/>
      <c r="M17" s="64"/>
      <c r="N17" s="18"/>
    </row>
    <row r="18" spans="2:14" x14ac:dyDescent="0.25">
      <c r="B18" s="10" t="s">
        <v>16</v>
      </c>
      <c r="C18" s="11" t="s">
        <v>11</v>
      </c>
      <c r="D18" s="12">
        <v>0.94762380217520281</v>
      </c>
      <c r="E18" s="12">
        <v>2.4876397389374843E-2</v>
      </c>
      <c r="F18" s="12">
        <v>2.3632577519906099E-2</v>
      </c>
      <c r="G18" s="12">
        <v>0.35346436050449764</v>
      </c>
      <c r="H18" s="12">
        <v>4.261215745560043E-2</v>
      </c>
      <c r="I18" s="12">
        <v>6.7189002389633052E-4</v>
      </c>
      <c r="J18" s="12">
        <v>8.8424243346136655E-4</v>
      </c>
      <c r="K18" s="12">
        <v>6.4201189813862137E-4</v>
      </c>
      <c r="L18" s="12">
        <v>5.6984833452379804E-3</v>
      </c>
      <c r="M18" s="64"/>
      <c r="N18" s="18"/>
    </row>
    <row r="19" spans="2:14" x14ac:dyDescent="0.25">
      <c r="B19" s="10"/>
      <c r="C19" s="11" t="s">
        <v>12</v>
      </c>
      <c r="D19" s="12">
        <v>0.84397739307697273</v>
      </c>
      <c r="E19" s="12">
        <v>3.1709280162441497E-2</v>
      </c>
      <c r="F19" s="12">
        <v>3.012381615431942E-2</v>
      </c>
      <c r="G19" s="12">
        <v>0.20670127238412059</v>
      </c>
      <c r="H19" s="12">
        <v>3.2331192849581677E-2</v>
      </c>
      <c r="I19" s="12">
        <v>1.0000000120636817E-3</v>
      </c>
      <c r="J19" s="12">
        <v>9.6245397532180536E-4</v>
      </c>
      <c r="K19" s="12">
        <v>2.5381270834911392E-4</v>
      </c>
      <c r="L19" s="12">
        <v>4.0397542722663835E-3</v>
      </c>
      <c r="M19" s="64"/>
      <c r="N19" s="18"/>
    </row>
    <row r="20" spans="2:14" x14ac:dyDescent="0.25">
      <c r="B20" s="10"/>
      <c r="C20" s="11" t="s">
        <v>13</v>
      </c>
      <c r="D20" s="12">
        <v>1.0468159463768236</v>
      </c>
      <c r="E20" s="12">
        <v>4.3942412878538728E-2</v>
      </c>
      <c r="F20" s="12">
        <v>4.1745292234611792E-2</v>
      </c>
      <c r="G20" s="12">
        <v>0.16098625098286687</v>
      </c>
      <c r="H20" s="12">
        <v>3.0060773819384237E-2</v>
      </c>
      <c r="I20" s="12">
        <v>9.9999999155756815E-4</v>
      </c>
      <c r="J20" s="12">
        <v>1.2307176051297485E-3</v>
      </c>
      <c r="K20" s="12">
        <v>1.729561820170404E-4</v>
      </c>
      <c r="L20" s="12">
        <v>4.0396255728722789E-3</v>
      </c>
      <c r="M20" s="64"/>
      <c r="N20" s="18"/>
    </row>
    <row r="21" spans="2:14" x14ac:dyDescent="0.25">
      <c r="B21" s="10"/>
      <c r="C21" s="11"/>
      <c r="D21" s="12"/>
      <c r="E21" s="12"/>
      <c r="F21" s="12"/>
      <c r="G21" s="12"/>
      <c r="H21" s="12"/>
      <c r="I21" s="12"/>
      <c r="J21" s="12"/>
      <c r="K21" s="12"/>
      <c r="L21" s="12"/>
      <c r="M21" s="64"/>
      <c r="N21" s="18"/>
    </row>
    <row r="22" spans="2:14" x14ac:dyDescent="0.25">
      <c r="B22" s="10" t="s">
        <v>17</v>
      </c>
      <c r="C22" s="11" t="s">
        <v>11</v>
      </c>
      <c r="D22" s="12">
        <v>4.4977696351390897</v>
      </c>
      <c r="E22" s="12">
        <v>5.5490993571896907E-2</v>
      </c>
      <c r="F22" s="12">
        <v>5.2716443893302059E-2</v>
      </c>
      <c r="G22" s="12">
        <v>0.65463861978049687</v>
      </c>
      <c r="H22" s="12">
        <v>0.11402802400903292</v>
      </c>
      <c r="I22" s="12">
        <v>2.9999999227828334E-3</v>
      </c>
      <c r="J22" s="12">
        <v>4.1997439331211504E-3</v>
      </c>
      <c r="K22" s="12">
        <v>4.9400212985357831E-3</v>
      </c>
      <c r="L22" s="12">
        <v>1.8886481950710601E-2</v>
      </c>
      <c r="M22" s="64"/>
      <c r="N22" s="18"/>
    </row>
    <row r="23" spans="2:14" x14ac:dyDescent="0.25">
      <c r="B23" s="10"/>
      <c r="C23" s="11" t="s">
        <v>12</v>
      </c>
      <c r="D23" s="12">
        <v>2.6060266718640746</v>
      </c>
      <c r="E23" s="12">
        <v>4.0432947170338178E-2</v>
      </c>
      <c r="F23" s="12">
        <v>3.8411299811821266E-2</v>
      </c>
      <c r="G23" s="12">
        <v>0.43925730180250078</v>
      </c>
      <c r="H23" s="12">
        <v>6.2957644629247966E-2</v>
      </c>
      <c r="I23" s="12">
        <v>2.9999999475499263E-3</v>
      </c>
      <c r="J23" s="12">
        <v>3.3736542344934813E-3</v>
      </c>
      <c r="K23" s="12">
        <v>2.1430553690587506E-3</v>
      </c>
      <c r="L23" s="12">
        <v>2.3695627247394779E-2</v>
      </c>
      <c r="M23" s="64"/>
      <c r="N23" s="18"/>
    </row>
    <row r="24" spans="2:14" x14ac:dyDescent="0.25">
      <c r="B24" s="10"/>
      <c r="C24" s="11" t="s">
        <v>13</v>
      </c>
      <c r="D24" s="12">
        <v>2.1831242338425185</v>
      </c>
      <c r="E24" s="12">
        <v>3.5408731364276268E-2</v>
      </c>
      <c r="F24" s="12">
        <v>3.3638294796062451E-2</v>
      </c>
      <c r="G24" s="12">
        <v>0.41991223528987615</v>
      </c>
      <c r="H24" s="12">
        <v>4.9851295906843653E-2</v>
      </c>
      <c r="I24" s="12">
        <v>2.9999999001022E-3</v>
      </c>
      <c r="J24" s="12">
        <v>3.5560436875966637E-3</v>
      </c>
      <c r="K24" s="12">
        <v>2.1405123365585946E-3</v>
      </c>
      <c r="L24" s="12">
        <v>1.9492024730370251E-2</v>
      </c>
      <c r="M24" s="64"/>
      <c r="N24" s="18"/>
    </row>
    <row r="25" spans="2:14" x14ac:dyDescent="0.25">
      <c r="B25" s="10"/>
      <c r="C25" s="11"/>
      <c r="D25" s="12"/>
      <c r="E25" s="12"/>
      <c r="F25" s="12"/>
      <c r="G25" s="12"/>
      <c r="H25" s="12"/>
      <c r="I25" s="12"/>
      <c r="J25" s="12"/>
      <c r="K25" s="12"/>
      <c r="L25" s="12"/>
      <c r="M25" s="64"/>
      <c r="N25" s="18"/>
    </row>
    <row r="26" spans="2:14" x14ac:dyDescent="0.25">
      <c r="B26" s="10" t="s">
        <v>18</v>
      </c>
      <c r="C26" s="11" t="s">
        <v>11</v>
      </c>
      <c r="D26" s="12">
        <v>5.4398207886269834</v>
      </c>
      <c r="E26" s="12">
        <v>6.0727246212588293E-2</v>
      </c>
      <c r="F26" s="12">
        <v>5.7690883901958874E-2</v>
      </c>
      <c r="G26" s="12">
        <v>0.31666013238384583</v>
      </c>
      <c r="H26" s="12">
        <v>7.8508882566487359E-2</v>
      </c>
      <c r="I26" s="12">
        <v>2.9999999700579226E-3</v>
      </c>
      <c r="J26" s="12">
        <v>5.6688511401887095E-3</v>
      </c>
      <c r="K26" s="12">
        <v>3.0244812369577788E-3</v>
      </c>
      <c r="L26" s="12">
        <v>3.9207199157607613E-2</v>
      </c>
      <c r="M26" s="64"/>
      <c r="N26" s="18"/>
    </row>
    <row r="27" spans="2:14" x14ac:dyDescent="0.25">
      <c r="B27" s="10"/>
      <c r="C27" s="11" t="s">
        <v>12</v>
      </c>
      <c r="D27" s="12">
        <v>2.5495965827767018</v>
      </c>
      <c r="E27" s="12">
        <v>3.9682189552619679E-2</v>
      </c>
      <c r="F27" s="12">
        <v>3.7698080074988691E-2</v>
      </c>
      <c r="G27" s="12">
        <v>0.22974068137706702</v>
      </c>
      <c r="H27" s="12">
        <v>3.886380029491876E-2</v>
      </c>
      <c r="I27" s="12">
        <v>3.0000000305671079E-3</v>
      </c>
      <c r="J27" s="12">
        <v>4.3602176657792282E-3</v>
      </c>
      <c r="K27" s="12">
        <v>1.2668718931067525E-3</v>
      </c>
      <c r="L27" s="12">
        <v>5.0222617731394727E-2</v>
      </c>
      <c r="M27" s="64"/>
      <c r="N27" s="18"/>
    </row>
    <row r="28" spans="2:14" x14ac:dyDescent="0.25">
      <c r="B28" s="10"/>
      <c r="C28" s="11" t="s">
        <v>13</v>
      </c>
      <c r="D28" s="12">
        <v>2.1855011389579926</v>
      </c>
      <c r="E28" s="12">
        <v>3.8012793918221613E-2</v>
      </c>
      <c r="F28" s="12">
        <v>3.6112154222310532E-2</v>
      </c>
      <c r="G28" s="12">
        <v>0.23463673071723881</v>
      </c>
      <c r="H28" s="12">
        <v>3.7483115965492156E-2</v>
      </c>
      <c r="I28" s="12">
        <v>2.99999995943325E-3</v>
      </c>
      <c r="J28" s="12">
        <v>4.4459117583578716E-3</v>
      </c>
      <c r="K28" s="12">
        <v>1.4464133820089274E-3</v>
      </c>
      <c r="L28" s="12">
        <v>4.1309339621192404E-2</v>
      </c>
      <c r="M28" s="64"/>
      <c r="N28" s="18"/>
    </row>
    <row r="29" spans="2:14" x14ac:dyDescent="0.25">
      <c r="B29" s="10"/>
      <c r="C29" s="11"/>
      <c r="D29" s="12"/>
      <c r="E29" s="12"/>
      <c r="F29" s="12"/>
      <c r="G29" s="12"/>
      <c r="H29" s="12"/>
      <c r="I29" s="12"/>
      <c r="J29" s="12"/>
      <c r="K29" s="12"/>
      <c r="L29" s="12"/>
      <c r="M29" s="64"/>
      <c r="N29" s="18"/>
    </row>
    <row r="30" spans="2:14" x14ac:dyDescent="0.25">
      <c r="B30" s="10" t="s">
        <v>19</v>
      </c>
      <c r="C30" s="11" t="s">
        <v>11</v>
      </c>
      <c r="D30" s="12">
        <v>7.064060387083944</v>
      </c>
      <c r="E30" s="12">
        <v>7.907760089194478E-2</v>
      </c>
      <c r="F30" s="12">
        <v>7.512372084734753E-2</v>
      </c>
      <c r="G30" s="12">
        <v>0.70649716745903324</v>
      </c>
      <c r="H30" s="12">
        <v>0.13941450953791162</v>
      </c>
      <c r="I30" s="12">
        <v>3.0000000205104541E-3</v>
      </c>
      <c r="J30" s="12">
        <v>4.4467717557954665E-3</v>
      </c>
      <c r="K30" s="12">
        <v>9.8666818738374351E-3</v>
      </c>
      <c r="L30" s="12">
        <v>2.0293961139726181E-2</v>
      </c>
      <c r="M30" s="64"/>
      <c r="N30" s="18"/>
    </row>
    <row r="31" spans="2:14" x14ac:dyDescent="0.25">
      <c r="B31" s="10"/>
      <c r="C31" s="11" t="s">
        <v>12</v>
      </c>
      <c r="D31" s="12">
        <v>3.3440060558831024</v>
      </c>
      <c r="E31" s="12">
        <v>4.7925104495714299E-2</v>
      </c>
      <c r="F31" s="12">
        <v>4.5528849270928581E-2</v>
      </c>
      <c r="G31" s="12">
        <v>0.31874917451073198</v>
      </c>
      <c r="H31" s="12">
        <v>7.5385251936304534E-2</v>
      </c>
      <c r="I31" s="12">
        <v>2.9999997837955282E-3</v>
      </c>
      <c r="J31" s="12">
        <v>2.822489547178412E-3</v>
      </c>
      <c r="K31" s="12">
        <v>5.4979120748007721E-3</v>
      </c>
      <c r="L31" s="12">
        <v>2.1760308858484154E-2</v>
      </c>
      <c r="M31" s="64"/>
      <c r="N31" s="18"/>
    </row>
    <row r="32" spans="2:14" x14ac:dyDescent="0.25">
      <c r="B32" s="10"/>
      <c r="C32" s="11" t="s">
        <v>13</v>
      </c>
      <c r="D32" s="12">
        <v>3.5410752758289248</v>
      </c>
      <c r="E32" s="12">
        <v>4.6128541985496152E-2</v>
      </c>
      <c r="F32" s="12">
        <v>4.3822114886221342E-2</v>
      </c>
      <c r="G32" s="12">
        <v>0.42298262939252351</v>
      </c>
      <c r="H32" s="12">
        <v>7.8699337427488913E-2</v>
      </c>
      <c r="I32" s="12">
        <v>2.9999998859629321E-3</v>
      </c>
      <c r="J32" s="12">
        <v>3.3459862759294507E-3</v>
      </c>
      <c r="K32" s="12">
        <v>4.9427509297574066E-3</v>
      </c>
      <c r="L32" s="12">
        <v>1.9376760335150314E-2</v>
      </c>
      <c r="M32" s="64"/>
      <c r="N32" s="18"/>
    </row>
    <row r="33" spans="2:14" x14ac:dyDescent="0.25">
      <c r="B33" s="10"/>
      <c r="C33" s="11"/>
      <c r="D33" s="12"/>
      <c r="E33" s="12"/>
      <c r="F33" s="12"/>
      <c r="G33" s="12"/>
      <c r="H33" s="12"/>
      <c r="I33" s="12"/>
      <c r="J33" s="12"/>
      <c r="K33" s="12"/>
      <c r="L33" s="12"/>
      <c r="M33" s="64"/>
      <c r="N33" s="18"/>
    </row>
    <row r="34" spans="2:14" x14ac:dyDescent="0.25">
      <c r="B34" s="10" t="s">
        <v>20</v>
      </c>
      <c r="C34" s="11" t="s">
        <v>11</v>
      </c>
      <c r="D34" s="12">
        <v>0.1196314411689292</v>
      </c>
      <c r="E34" s="12">
        <v>1.3134325877641635E-2</v>
      </c>
      <c r="F34" s="12">
        <v>1.2477609583759553E-2</v>
      </c>
      <c r="G34" s="12">
        <v>7.358022387456912</v>
      </c>
      <c r="H34" s="12">
        <v>0.96502224058151309</v>
      </c>
      <c r="I34" s="12">
        <v>1.9091973845538936E-3</v>
      </c>
      <c r="J34" s="62">
        <v>3.2669948311636593E-4</v>
      </c>
      <c r="K34" s="12">
        <v>3.9704392828108566E-2</v>
      </c>
      <c r="L34" s="12">
        <v>2.0463973916824314E-3</v>
      </c>
      <c r="M34" s="64"/>
      <c r="N34" s="18"/>
    </row>
    <row r="35" spans="2:14" x14ac:dyDescent="0.25">
      <c r="B35" s="10"/>
      <c r="C35" s="11" t="s">
        <v>12</v>
      </c>
      <c r="D35" s="12">
        <v>0.24758084404506284</v>
      </c>
      <c r="E35" s="12">
        <v>1.0310148851479971E-2</v>
      </c>
      <c r="F35" s="12">
        <v>9.7946414089059731E-3</v>
      </c>
      <c r="G35" s="12">
        <v>9.8166471776644979</v>
      </c>
      <c r="H35" s="12">
        <v>0.48619168888377584</v>
      </c>
      <c r="I35" s="12">
        <v>1.9999999003613863E-3</v>
      </c>
      <c r="J35" s="62">
        <v>3.1280244399558389E-4</v>
      </c>
      <c r="K35" s="12">
        <v>2.0635090848165404E-2</v>
      </c>
      <c r="L35" s="12">
        <v>2.1437250725515593E-3</v>
      </c>
      <c r="M35" s="64"/>
      <c r="N35" s="18"/>
    </row>
    <row r="36" spans="2:14" x14ac:dyDescent="0.25">
      <c r="B36" s="6"/>
      <c r="C36" s="7" t="s">
        <v>13</v>
      </c>
      <c r="D36" s="13">
        <v>0.40701572601907465</v>
      </c>
      <c r="E36" s="13">
        <v>1.0310150028078561E-2</v>
      </c>
      <c r="F36" s="13">
        <v>9.794642526674632E-3</v>
      </c>
      <c r="G36" s="13">
        <v>9.8748264645242099</v>
      </c>
      <c r="H36" s="13">
        <v>0.52348855053992926</v>
      </c>
      <c r="I36" s="13">
        <v>2.0000005334638339E-3</v>
      </c>
      <c r="J36" s="63">
        <v>4.5098768847316528E-4</v>
      </c>
      <c r="K36" s="13">
        <v>2.2248331604595318E-2</v>
      </c>
      <c r="L36" s="13">
        <v>2.1437252469063404E-3</v>
      </c>
      <c r="M36" s="65"/>
      <c r="N36" s="18"/>
    </row>
    <row r="37" spans="2:14" x14ac:dyDescent="0.25">
      <c r="B37" s="11"/>
      <c r="C37" s="11"/>
      <c r="D37" s="12"/>
      <c r="E37" s="12"/>
      <c r="F37" s="12"/>
      <c r="G37" s="12"/>
      <c r="H37" s="12"/>
      <c r="I37" s="12"/>
      <c r="J37" s="12"/>
      <c r="K37" s="12"/>
      <c r="L37" s="12"/>
      <c r="M37" s="66"/>
      <c r="N37" s="18"/>
    </row>
    <row r="38" spans="2:14" x14ac:dyDescent="0.25">
      <c r="B38" s="11"/>
      <c r="C38" s="11"/>
      <c r="D38" s="12"/>
      <c r="E38" s="12"/>
      <c r="F38" s="12"/>
      <c r="G38" s="12"/>
      <c r="H38" s="12"/>
      <c r="I38" s="12"/>
      <c r="J38" s="12"/>
      <c r="K38" s="12"/>
      <c r="L38" s="12"/>
      <c r="M38" s="66"/>
      <c r="N38" s="18"/>
    </row>
    <row r="39" spans="2:14" x14ac:dyDescent="0.25">
      <c r="B39" s="38" t="s">
        <v>45</v>
      </c>
      <c r="C39" s="11"/>
      <c r="D39" s="12"/>
      <c r="E39" s="12"/>
      <c r="F39" s="12"/>
      <c r="G39" s="12"/>
      <c r="H39" s="12"/>
      <c r="I39" s="12"/>
      <c r="J39" s="12"/>
      <c r="K39" s="12"/>
      <c r="L39" s="12"/>
      <c r="M39" s="66"/>
      <c r="N39" s="18"/>
    </row>
    <row r="40" spans="2:14" x14ac:dyDescent="0.25">
      <c r="B40" s="27" t="s">
        <v>46</v>
      </c>
      <c r="C40" s="15"/>
      <c r="D40" s="4" t="s">
        <v>0</v>
      </c>
      <c r="E40" s="4" t="s">
        <v>0</v>
      </c>
      <c r="F40" s="4" t="s">
        <v>0</v>
      </c>
      <c r="G40" s="4" t="s">
        <v>0</v>
      </c>
      <c r="H40" s="4" t="s">
        <v>0</v>
      </c>
      <c r="I40" s="4" t="s">
        <v>0</v>
      </c>
      <c r="J40" s="4" t="s">
        <v>0</v>
      </c>
      <c r="K40" s="4" t="s">
        <v>0</v>
      </c>
      <c r="L40" s="4" t="s">
        <v>0</v>
      </c>
      <c r="M40" s="67"/>
      <c r="N40" s="18"/>
    </row>
    <row r="41" spans="2:14" x14ac:dyDescent="0.25">
      <c r="B41" s="10"/>
      <c r="C41" s="11"/>
      <c r="D41" s="58" t="s">
        <v>1</v>
      </c>
      <c r="E41" s="58" t="s">
        <v>2</v>
      </c>
      <c r="F41" s="58" t="s">
        <v>3</v>
      </c>
      <c r="G41" s="58" t="s">
        <v>4</v>
      </c>
      <c r="H41" s="58" t="s">
        <v>5</v>
      </c>
      <c r="I41" s="58" t="s">
        <v>6</v>
      </c>
      <c r="J41" s="58" t="s">
        <v>7</v>
      </c>
      <c r="K41" s="58" t="s">
        <v>8</v>
      </c>
      <c r="L41" s="58" t="s">
        <v>9</v>
      </c>
      <c r="M41" s="68"/>
      <c r="N41" s="18"/>
    </row>
    <row r="42" spans="2:14" x14ac:dyDescent="0.25">
      <c r="B42" s="14" t="s">
        <v>21</v>
      </c>
      <c r="C42" s="15" t="s">
        <v>11</v>
      </c>
      <c r="D42" s="16">
        <v>0.44502393760966535</v>
      </c>
      <c r="E42" s="16">
        <v>1.3950259938621116E-2</v>
      </c>
      <c r="F42" s="16">
        <v>1.325274694169006E-2</v>
      </c>
      <c r="G42" s="16">
        <v>2.0682243393056936</v>
      </c>
      <c r="H42" s="16">
        <v>0.12281989278028314</v>
      </c>
      <c r="I42" s="16">
        <v>6.3825850734631978E-3</v>
      </c>
      <c r="J42" s="16">
        <v>5.8647382840092729E-4</v>
      </c>
      <c r="K42" s="16">
        <v>5.2457110770162121E-3</v>
      </c>
      <c r="L42" s="16">
        <v>6.9393502894327594E-3</v>
      </c>
      <c r="M42" s="69"/>
      <c r="N42" s="18"/>
    </row>
    <row r="43" spans="2:14" x14ac:dyDescent="0.25">
      <c r="B43" s="10"/>
      <c r="C43" s="11" t="s">
        <v>12</v>
      </c>
      <c r="D43" s="17">
        <v>0.32543598284389497</v>
      </c>
      <c r="E43" s="17">
        <v>6.306367244870434E-3</v>
      </c>
      <c r="F43" s="17">
        <v>5.9910488826269122E-3</v>
      </c>
      <c r="G43" s="17">
        <v>0.56033407819948777</v>
      </c>
      <c r="H43" s="17">
        <v>2.2733490962817099E-2</v>
      </c>
      <c r="I43" s="17">
        <v>2.0553321471309359E-2</v>
      </c>
      <c r="J43" s="17">
        <v>5.0127059505074116E-4</v>
      </c>
      <c r="K43" s="17">
        <v>8.818643640566325E-4</v>
      </c>
      <c r="L43" s="17">
        <v>2.1971076974661732E-3</v>
      </c>
      <c r="M43" s="64"/>
      <c r="N43" s="18"/>
    </row>
    <row r="44" spans="2:14" x14ac:dyDescent="0.25">
      <c r="B44" s="10"/>
      <c r="C44" s="11" t="s">
        <v>13</v>
      </c>
      <c r="D44" s="17">
        <v>0.46319949648356978</v>
      </c>
      <c r="E44" s="17">
        <v>7.737459857673502E-3</v>
      </c>
      <c r="F44" s="17">
        <v>7.3505868647898267E-3</v>
      </c>
      <c r="G44" s="17">
        <v>0.69037583798372881</v>
      </c>
      <c r="H44" s="17">
        <v>1.851577313970057E-2</v>
      </c>
      <c r="I44" s="17">
        <v>3.0369556648448481E-2</v>
      </c>
      <c r="J44" s="17">
        <v>5.495030556106681E-4</v>
      </c>
      <c r="K44" s="17">
        <v>7.9434300181311745E-4</v>
      </c>
      <c r="L44" s="17">
        <v>2.4157288936193125E-3</v>
      </c>
      <c r="M44" s="64"/>
      <c r="N44" s="18"/>
    </row>
    <row r="45" spans="2:14" x14ac:dyDescent="0.25">
      <c r="B45" s="10"/>
      <c r="C45" s="11"/>
      <c r="D45" s="11"/>
      <c r="E45" s="11"/>
      <c r="F45" s="11"/>
      <c r="G45" s="11"/>
      <c r="H45" s="11"/>
      <c r="I45" s="11"/>
      <c r="J45" s="11"/>
      <c r="K45" s="11"/>
      <c r="L45" s="11"/>
      <c r="M45" s="70"/>
      <c r="N45" s="18"/>
    </row>
    <row r="46" spans="2:14" x14ac:dyDescent="0.25">
      <c r="B46" s="10" t="s">
        <v>22</v>
      </c>
      <c r="C46" s="11" t="s">
        <v>11</v>
      </c>
      <c r="D46" s="17">
        <v>1.0204019280443184</v>
      </c>
      <c r="E46" s="17">
        <v>4.6016261282084428E-2</v>
      </c>
      <c r="F46" s="17">
        <v>4.3715448217980207E-2</v>
      </c>
      <c r="G46" s="17">
        <v>1.0794822493217799</v>
      </c>
      <c r="H46" s="17">
        <v>0.10165132358775471</v>
      </c>
      <c r="I46" s="17">
        <v>1.6862011692994941E-3</v>
      </c>
      <c r="J46" s="17">
        <v>8.7672389344288341E-4</v>
      </c>
      <c r="K46" s="17">
        <v>1.8898669498802522E-3</v>
      </c>
      <c r="L46" s="17">
        <v>1.0356408817177773E-2</v>
      </c>
      <c r="M46" s="64"/>
      <c r="N46" s="18"/>
    </row>
    <row r="47" spans="2:14" x14ac:dyDescent="0.25">
      <c r="B47" s="10"/>
      <c r="C47" s="11" t="s">
        <v>12</v>
      </c>
      <c r="D47" s="17">
        <v>0.83183192868514166</v>
      </c>
      <c r="E47" s="17">
        <v>3.0423089059253183E-2</v>
      </c>
      <c r="F47" s="17">
        <v>2.8901934606290522E-2</v>
      </c>
      <c r="G47" s="17">
        <v>0.35684755659866113</v>
      </c>
      <c r="H47" s="17">
        <v>3.4971194724907326E-2</v>
      </c>
      <c r="I47" s="17">
        <v>2.6394422843625648E-3</v>
      </c>
      <c r="J47" s="17">
        <v>9.4889521164854239E-4</v>
      </c>
      <c r="K47" s="17">
        <v>4.6420516650168649E-4</v>
      </c>
      <c r="L47" s="17">
        <v>4.0158710520734626E-3</v>
      </c>
      <c r="M47" s="64"/>
      <c r="N47" s="18"/>
    </row>
    <row r="48" spans="2:14" x14ac:dyDescent="0.25">
      <c r="B48" s="6"/>
      <c r="C48" s="7" t="s">
        <v>13</v>
      </c>
      <c r="D48" s="19">
        <v>1.0294936185879753</v>
      </c>
      <c r="E48" s="19">
        <v>4.2135654710794848E-2</v>
      </c>
      <c r="F48" s="19">
        <v>4.0028871975255106E-2</v>
      </c>
      <c r="G48" s="19">
        <v>0.32917086244243926</v>
      </c>
      <c r="H48" s="19">
        <v>3.2846042132423092E-2</v>
      </c>
      <c r="I48" s="19">
        <v>3.4185126077366282E-3</v>
      </c>
      <c r="J48" s="19">
        <v>1.2094238961300426E-3</v>
      </c>
      <c r="K48" s="63">
        <v>3.9604117895696993E-4</v>
      </c>
      <c r="L48" s="63">
        <v>3.9820270456349012E-3</v>
      </c>
      <c r="M48" s="65"/>
      <c r="N48" s="18"/>
    </row>
    <row r="49" spans="2:14" x14ac:dyDescent="0.25">
      <c r="B49" s="11"/>
      <c r="C49" s="11"/>
      <c r="D49" s="17"/>
      <c r="E49" s="17"/>
      <c r="F49" s="12"/>
      <c r="G49" s="17"/>
      <c r="H49" s="17"/>
      <c r="I49" s="17"/>
      <c r="J49" s="17"/>
      <c r="K49" s="17"/>
      <c r="L49" s="17"/>
      <c r="M49" s="66"/>
      <c r="N49" s="18"/>
    </row>
    <row r="50" spans="2:14" x14ac:dyDescent="0.25">
      <c r="L50" s="1"/>
      <c r="M50" s="71"/>
      <c r="N50" s="52"/>
    </row>
    <row r="51" spans="2:14" x14ac:dyDescent="0.25">
      <c r="B51" s="38" t="s">
        <v>39</v>
      </c>
      <c r="C51" s="2"/>
      <c r="D51" s="2"/>
      <c r="E51" s="2"/>
      <c r="F51" s="2"/>
      <c r="G51" s="2"/>
      <c r="H51" s="2"/>
      <c r="I51" s="2"/>
      <c r="J51" s="2"/>
      <c r="K51" s="2"/>
      <c r="L51" s="2"/>
      <c r="M51" s="72"/>
      <c r="N51" s="52"/>
    </row>
    <row r="52" spans="2:14" x14ac:dyDescent="0.25">
      <c r="B52" s="27" t="s">
        <v>46</v>
      </c>
      <c r="C52" s="3"/>
      <c r="D52" s="4" t="s">
        <v>0</v>
      </c>
      <c r="E52" s="4" t="s">
        <v>0</v>
      </c>
      <c r="F52" s="4" t="s">
        <v>0</v>
      </c>
      <c r="G52" s="4" t="s">
        <v>0</v>
      </c>
      <c r="H52" s="4" t="s">
        <v>0</v>
      </c>
      <c r="I52" s="4" t="s">
        <v>0</v>
      </c>
      <c r="J52" s="4" t="s">
        <v>0</v>
      </c>
      <c r="K52" s="4" t="s">
        <v>0</v>
      </c>
      <c r="L52" s="4" t="s">
        <v>0</v>
      </c>
      <c r="M52" s="67"/>
      <c r="N52" s="52"/>
    </row>
    <row r="53" spans="2:14" x14ac:dyDescent="0.25">
      <c r="B53" s="35"/>
      <c r="C53" s="57"/>
      <c r="D53" s="36" t="s">
        <v>1</v>
      </c>
      <c r="E53" s="36" t="s">
        <v>2</v>
      </c>
      <c r="F53" s="36" t="s">
        <v>3</v>
      </c>
      <c r="G53" s="36" t="s">
        <v>4</v>
      </c>
      <c r="H53" s="36" t="s">
        <v>5</v>
      </c>
      <c r="I53" s="36" t="s">
        <v>6</v>
      </c>
      <c r="J53" s="36" t="s">
        <v>7</v>
      </c>
      <c r="K53" s="36" t="s">
        <v>8</v>
      </c>
      <c r="L53" s="36" t="s">
        <v>9</v>
      </c>
      <c r="M53" s="73"/>
      <c r="N53" s="52"/>
    </row>
    <row r="54" spans="2:14" x14ac:dyDescent="0.25">
      <c r="B54" s="14" t="s">
        <v>10</v>
      </c>
      <c r="C54" s="15"/>
      <c r="D54" s="16">
        <v>0.14391444012415347</v>
      </c>
      <c r="E54" s="16">
        <v>9.7358583245289265E-4</v>
      </c>
      <c r="F54" s="16">
        <v>9.2490654083024796E-4</v>
      </c>
      <c r="G54" s="16">
        <v>2.0246772823792858</v>
      </c>
      <c r="H54" s="16">
        <v>9.6702209300432093E-2</v>
      </c>
      <c r="I54" s="16">
        <v>3.0196159266455972E-2</v>
      </c>
      <c r="J54" s="16">
        <v>4.8525836014691459E-4</v>
      </c>
      <c r="K54" s="16">
        <v>4.2650300547126697E-3</v>
      </c>
      <c r="L54" s="16">
        <v>2.097452079903187E-3</v>
      </c>
      <c r="M54" s="69"/>
      <c r="N54" s="52"/>
    </row>
    <row r="55" spans="2:14" x14ac:dyDescent="0.25">
      <c r="B55" s="10" t="s">
        <v>14</v>
      </c>
      <c r="C55" s="11"/>
      <c r="D55" s="17">
        <v>0.70785362119341266</v>
      </c>
      <c r="E55" s="17">
        <v>1.989318353064997E-2</v>
      </c>
      <c r="F55" s="17">
        <v>1.8898524354117471E-2</v>
      </c>
      <c r="G55" s="17">
        <v>8.4805468778097109E-2</v>
      </c>
      <c r="H55" s="17">
        <v>1.4199279001768579E-2</v>
      </c>
      <c r="I55" s="17">
        <v>1.00062943998862E-3</v>
      </c>
      <c r="J55" s="17">
        <v>6.1319062050796251E-4</v>
      </c>
      <c r="K55" s="62">
        <v>3.5686571570208467E-4</v>
      </c>
      <c r="L55" s="62">
        <v>6.3988270511178202E-3</v>
      </c>
      <c r="M55" s="64"/>
      <c r="N55" s="52"/>
    </row>
    <row r="56" spans="2:14" x14ac:dyDescent="0.25">
      <c r="B56" s="10" t="s">
        <v>15</v>
      </c>
      <c r="C56" s="11"/>
      <c r="D56" s="17">
        <v>0.57280738561383715</v>
      </c>
      <c r="E56" s="17">
        <v>1.1443313932397192E-3</v>
      </c>
      <c r="F56" s="17">
        <v>1.0871148235777331E-3</v>
      </c>
      <c r="G56" s="17">
        <v>7.5012093497229406</v>
      </c>
      <c r="H56" s="17">
        <v>0.28713428097657162</v>
      </c>
      <c r="I56" s="17">
        <v>3.5839907750462426E-2</v>
      </c>
      <c r="J56" s="17">
        <v>6.7901722424956474E-4</v>
      </c>
      <c r="K56" s="17">
        <v>1.1104953710222961E-2</v>
      </c>
      <c r="L56" s="17">
        <v>6.5015794879359776E-3</v>
      </c>
      <c r="M56" s="64"/>
      <c r="N56" s="52"/>
    </row>
    <row r="57" spans="2:14" x14ac:dyDescent="0.25">
      <c r="B57" s="10" t="s">
        <v>16</v>
      </c>
      <c r="C57" s="11"/>
      <c r="D57" s="17">
        <v>0.95268558615733567</v>
      </c>
      <c r="E57" s="17">
        <v>3.9802729221336132E-2</v>
      </c>
      <c r="F57" s="17">
        <v>3.7812592760269326E-2</v>
      </c>
      <c r="G57" s="17">
        <v>0.30133254005128157</v>
      </c>
      <c r="H57" s="17">
        <v>4.7760264304685288E-2</v>
      </c>
      <c r="I57" s="17">
        <v>1.000000015331505E-3</v>
      </c>
      <c r="J57" s="17">
        <v>9.883259238511312E-4</v>
      </c>
      <c r="K57" s="17">
        <v>5.0310940375766864E-4</v>
      </c>
      <c r="L57" s="17">
        <v>6.2077612085628536E-3</v>
      </c>
      <c r="M57" s="64"/>
      <c r="N57" s="52"/>
    </row>
    <row r="58" spans="2:14" x14ac:dyDescent="0.25">
      <c r="B58" s="10" t="s">
        <v>17</v>
      </c>
      <c r="C58" s="11"/>
      <c r="D58" s="17">
        <v>2.9359938721547638</v>
      </c>
      <c r="E58" s="17">
        <v>4.2601700320563811E-2</v>
      </c>
      <c r="F58" s="17">
        <v>4.0471615304535621E-2</v>
      </c>
      <c r="G58" s="17">
        <v>0.4847776049378596</v>
      </c>
      <c r="H58" s="17">
        <v>7.1399147272830921E-2</v>
      </c>
      <c r="I58" s="17">
        <v>2.9999999286014815E-3</v>
      </c>
      <c r="J58" s="17">
        <v>3.6190871683954929E-3</v>
      </c>
      <c r="K58" s="17">
        <v>2.8028434255377714E-3</v>
      </c>
      <c r="L58" s="17">
        <v>2.1399400479696819E-2</v>
      </c>
      <c r="M58" s="64"/>
      <c r="N58" s="52"/>
    </row>
    <row r="59" spans="2:14" x14ac:dyDescent="0.25">
      <c r="B59" s="10" t="s">
        <v>18</v>
      </c>
      <c r="C59" s="11"/>
      <c r="D59" s="17">
        <v>2.5132333082254097</v>
      </c>
      <c r="E59" s="17">
        <v>3.9982112635711352E-2</v>
      </c>
      <c r="F59" s="17">
        <v>3.7983007003925782E-2</v>
      </c>
      <c r="G59" s="17">
        <v>0.23776151888523472</v>
      </c>
      <c r="H59" s="17">
        <v>4.0443538745709773E-2</v>
      </c>
      <c r="I59" s="17">
        <v>2.9999999860278711E-3</v>
      </c>
      <c r="J59" s="17">
        <v>4.4878682416419277E-3</v>
      </c>
      <c r="K59" s="17">
        <v>1.4753874390131987E-3</v>
      </c>
      <c r="L59" s="17">
        <v>4.4436131688762273E-2</v>
      </c>
      <c r="M59" s="64"/>
      <c r="N59" s="52"/>
    </row>
    <row r="60" spans="2:14" x14ac:dyDescent="0.25">
      <c r="B60" s="10" t="s">
        <v>19</v>
      </c>
      <c r="C60" s="11"/>
      <c r="D60" s="17">
        <v>5.6098224384285515</v>
      </c>
      <c r="E60" s="17">
        <v>6.6581470463565939E-2</v>
      </c>
      <c r="F60" s="17">
        <v>6.3252396940387645E-2</v>
      </c>
      <c r="G60" s="17">
        <v>0.56264168656127578</v>
      </c>
      <c r="H60" s="17">
        <v>0.11437710654147347</v>
      </c>
      <c r="I60" s="17">
        <v>2.999999936244206E-3</v>
      </c>
      <c r="J60" s="17">
        <v>3.852173713533373E-3</v>
      </c>
      <c r="K60" s="17">
        <v>8.0862693168500949E-3</v>
      </c>
      <c r="L60" s="17">
        <v>2.0654419425823824E-2</v>
      </c>
      <c r="M60" s="64"/>
      <c r="N60" s="52"/>
    </row>
    <row r="61" spans="2:14" x14ac:dyDescent="0.25">
      <c r="B61" s="6" t="s">
        <v>20</v>
      </c>
      <c r="C61" s="7"/>
      <c r="D61" s="19">
        <v>0.20034365713016011</v>
      </c>
      <c r="E61" s="19">
        <v>1.1656206118921241E-2</v>
      </c>
      <c r="F61" s="19">
        <v>1.1073395812975178E-2</v>
      </c>
      <c r="G61" s="19">
        <v>8.6498352791186655</v>
      </c>
      <c r="H61" s="19">
        <v>0.71762716787208525</v>
      </c>
      <c r="I61" s="19">
        <v>1.9567217270011054E-3</v>
      </c>
      <c r="J61" s="63">
        <v>3.313399279643507E-4</v>
      </c>
      <c r="K61" s="19">
        <v>2.9862975888721142E-2</v>
      </c>
      <c r="L61" s="19">
        <v>2.0973368402925916E-3</v>
      </c>
      <c r="M61" s="65"/>
      <c r="N61" s="52"/>
    </row>
    <row r="62" spans="2:14" x14ac:dyDescent="0.25">
      <c r="B62" s="39" t="s">
        <v>36</v>
      </c>
      <c r="M62" s="53"/>
      <c r="N62" s="5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0"/>
  <sheetViews>
    <sheetView zoomScale="90" zoomScaleNormal="90" workbookViewId="0">
      <selection activeCell="B4" sqref="B4"/>
    </sheetView>
  </sheetViews>
  <sheetFormatPr defaultRowHeight="15" x14ac:dyDescent="0.25"/>
  <cols>
    <col min="1" max="1" width="9.140625" style="1"/>
    <col min="2" max="2" width="12" style="1" bestFit="1" customWidth="1"/>
    <col min="3" max="16384" width="9.140625" style="1"/>
  </cols>
  <sheetData>
    <row r="3" spans="2:9" x14ac:dyDescent="0.25">
      <c r="B3" s="38" t="s">
        <v>38</v>
      </c>
    </row>
    <row r="4" spans="2:9" x14ac:dyDescent="0.25">
      <c r="B4" s="27" t="s">
        <v>43</v>
      </c>
      <c r="C4" s="28" t="s">
        <v>23</v>
      </c>
      <c r="D4" s="28" t="s">
        <v>23</v>
      </c>
      <c r="E4" s="28" t="s">
        <v>23</v>
      </c>
      <c r="F4" s="28" t="s">
        <v>23</v>
      </c>
      <c r="G4" s="28" t="s">
        <v>23</v>
      </c>
      <c r="H4" s="28" t="s">
        <v>23</v>
      </c>
      <c r="I4" s="29" t="s">
        <v>23</v>
      </c>
    </row>
    <row r="5" spans="2:9" x14ac:dyDescent="0.25">
      <c r="B5" s="20"/>
      <c r="C5" s="21" t="s">
        <v>1</v>
      </c>
      <c r="D5" s="21" t="s">
        <v>2</v>
      </c>
      <c r="E5" s="21" t="s">
        <v>3</v>
      </c>
      <c r="F5" s="21" t="s">
        <v>4</v>
      </c>
      <c r="G5" s="21" t="s">
        <v>5</v>
      </c>
      <c r="H5" s="21" t="s">
        <v>6</v>
      </c>
      <c r="I5" s="23" t="s">
        <v>9</v>
      </c>
    </row>
    <row r="6" spans="2:9" x14ac:dyDescent="0.25">
      <c r="B6" s="14" t="s">
        <v>10</v>
      </c>
      <c r="C6" s="16">
        <v>0.1882691545774352</v>
      </c>
      <c r="D6" s="16" t="s">
        <v>24</v>
      </c>
      <c r="E6" s="16" t="s">
        <v>24</v>
      </c>
      <c r="F6" s="16">
        <v>10.502186082087961</v>
      </c>
      <c r="G6" s="16">
        <v>0.34893419519424357</v>
      </c>
      <c r="H6" s="16">
        <v>1.0663899632246527E-2</v>
      </c>
      <c r="I6" s="24">
        <v>9.3678122028865926E-3</v>
      </c>
    </row>
    <row r="7" spans="2:9" x14ac:dyDescent="0.25">
      <c r="B7" s="10" t="s">
        <v>14</v>
      </c>
      <c r="C7" s="17">
        <v>0.40805843997784946</v>
      </c>
      <c r="D7" s="17">
        <v>5.6905466896052699E-2</v>
      </c>
      <c r="E7" s="17">
        <v>5.4060193551250066E-2</v>
      </c>
      <c r="F7" s="17">
        <v>0.14780206078777663</v>
      </c>
      <c r="G7" s="17">
        <v>4.2785758599395957E-2</v>
      </c>
      <c r="H7" s="17">
        <v>1.1326979346654752E-3</v>
      </c>
      <c r="I7" s="25">
        <v>1.6865116576610585E-2</v>
      </c>
    </row>
    <row r="8" spans="2:9" x14ac:dyDescent="0.25">
      <c r="B8" s="10" t="s">
        <v>15</v>
      </c>
      <c r="C8" s="17">
        <v>0.3761731771610492</v>
      </c>
      <c r="D8" s="17" t="s">
        <v>24</v>
      </c>
      <c r="E8" s="17" t="s">
        <v>24</v>
      </c>
      <c r="F8" s="17">
        <v>30.096625084575113</v>
      </c>
      <c r="G8" s="17">
        <v>0.86450706950411893</v>
      </c>
      <c r="H8" s="17">
        <v>1.2591444256965682E-2</v>
      </c>
      <c r="I8" s="25">
        <v>2.5575800111175166E-2</v>
      </c>
    </row>
    <row r="9" spans="2:9" x14ac:dyDescent="0.25">
      <c r="B9" s="6" t="s">
        <v>16</v>
      </c>
      <c r="C9" s="19">
        <v>0.323907049472199</v>
      </c>
      <c r="D9" s="19">
        <v>8.0524863504399705E-2</v>
      </c>
      <c r="E9" s="19">
        <v>7.6498620329179715E-2</v>
      </c>
      <c r="F9" s="19">
        <v>0.52517332952434015</v>
      </c>
      <c r="G9" s="19">
        <v>0.12294311732530032</v>
      </c>
      <c r="H9" s="19">
        <v>1.143972338835785E-3</v>
      </c>
      <c r="I9" s="26">
        <v>1.5897080503572771E-2</v>
      </c>
    </row>
    <row r="10" spans="2:9" x14ac:dyDescent="0.25">
      <c r="B10" s="39" t="s">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3"/>
  <sheetViews>
    <sheetView zoomScale="90" zoomScaleNormal="90" workbookViewId="0">
      <selection activeCell="B4" sqref="B4"/>
    </sheetView>
  </sheetViews>
  <sheetFormatPr defaultRowHeight="15" x14ac:dyDescent="0.25"/>
  <cols>
    <col min="1" max="1" width="9.140625" style="1"/>
    <col min="2" max="2" width="10.28515625" style="1" bestFit="1" customWidth="1"/>
    <col min="3" max="4" width="9.42578125" style="1" customWidth="1"/>
    <col min="5" max="16384" width="9.140625" style="1"/>
  </cols>
  <sheetData>
    <row r="3" spans="2:4" x14ac:dyDescent="0.25">
      <c r="B3" s="38" t="s">
        <v>41</v>
      </c>
    </row>
    <row r="4" spans="2:4" x14ac:dyDescent="0.25">
      <c r="B4" s="27" t="s">
        <v>25</v>
      </c>
      <c r="C4" s="4" t="s">
        <v>0</v>
      </c>
      <c r="D4" s="5" t="s">
        <v>0</v>
      </c>
    </row>
    <row r="5" spans="2:4" x14ac:dyDescent="0.25">
      <c r="B5" s="20"/>
      <c r="C5" s="21" t="s">
        <v>2</v>
      </c>
      <c r="D5" s="23" t="s">
        <v>3</v>
      </c>
    </row>
    <row r="6" spans="2:4" x14ac:dyDescent="0.25">
      <c r="B6" s="14" t="s">
        <v>26</v>
      </c>
      <c r="C6" s="16">
        <v>7.3487955192128168E-3</v>
      </c>
      <c r="D6" s="24">
        <v>5.1441568634489716E-3</v>
      </c>
    </row>
    <row r="7" spans="2:4" x14ac:dyDescent="0.25">
      <c r="B7" s="10" t="s">
        <v>27</v>
      </c>
      <c r="C7" s="17">
        <v>1.1492319715886384E-2</v>
      </c>
      <c r="D7" s="25">
        <v>8.0446238011204676E-3</v>
      </c>
    </row>
    <row r="8" spans="2:4" x14ac:dyDescent="0.25">
      <c r="B8" s="10" t="s">
        <v>17</v>
      </c>
      <c r="C8" s="17">
        <v>1.7239455691879429E-2</v>
      </c>
      <c r="D8" s="25">
        <v>1.20676189843156E-2</v>
      </c>
    </row>
    <row r="9" spans="2:4" x14ac:dyDescent="0.25">
      <c r="B9" s="10" t="s">
        <v>18</v>
      </c>
      <c r="C9" s="17">
        <v>3.4888822252875019E-2</v>
      </c>
      <c r="D9" s="25">
        <v>2.4422175577012512E-2</v>
      </c>
    </row>
    <row r="10" spans="2:4" x14ac:dyDescent="0.25">
      <c r="B10" s="10" t="s">
        <v>19</v>
      </c>
      <c r="C10" s="17">
        <v>1.9329592509280125E-2</v>
      </c>
      <c r="D10" s="25">
        <v>1.3530714756496087E-2</v>
      </c>
    </row>
    <row r="11" spans="2:4" x14ac:dyDescent="0.25">
      <c r="B11" s="6" t="s">
        <v>20</v>
      </c>
      <c r="C11" s="19">
        <v>3.2836057595575967E-3</v>
      </c>
      <c r="D11" s="26">
        <v>2.2985240316903176E-3</v>
      </c>
    </row>
    <row r="12" spans="2:4" x14ac:dyDescent="0.25">
      <c r="B12" s="39"/>
      <c r="C12" s="2"/>
      <c r="D12" s="2"/>
    </row>
    <row r="13" spans="2:4" x14ac:dyDescent="0.25">
      <c r="B13" s="2"/>
      <c r="C13" s="2"/>
      <c r="D13" s="2"/>
    </row>
    <row r="14" spans="2:4" x14ac:dyDescent="0.25">
      <c r="B14" s="38" t="s">
        <v>42</v>
      </c>
      <c r="C14" s="2"/>
      <c r="D14" s="2"/>
    </row>
    <row r="15" spans="2:4" x14ac:dyDescent="0.25">
      <c r="B15" s="27" t="s">
        <v>28</v>
      </c>
      <c r="C15" s="4" t="s">
        <v>0</v>
      </c>
      <c r="D15" s="5" t="s">
        <v>0</v>
      </c>
    </row>
    <row r="16" spans="2:4" x14ac:dyDescent="0.25">
      <c r="B16" s="35"/>
      <c r="C16" s="36" t="s">
        <v>2</v>
      </c>
      <c r="D16" s="23" t="s">
        <v>3</v>
      </c>
    </row>
    <row r="17" spans="2:4" x14ac:dyDescent="0.25">
      <c r="B17" s="14" t="s">
        <v>26</v>
      </c>
      <c r="C17" s="16">
        <v>7.0616510565792356E-3</v>
      </c>
      <c r="D17" s="24">
        <v>2.8246604226316945E-3</v>
      </c>
    </row>
    <row r="18" spans="2:4" x14ac:dyDescent="0.25">
      <c r="B18" s="10" t="s">
        <v>27</v>
      </c>
      <c r="C18" s="17">
        <v>1.0680304891705926E-2</v>
      </c>
      <c r="D18" s="25">
        <v>4.2721219566823707E-3</v>
      </c>
    </row>
    <row r="19" spans="2:4" x14ac:dyDescent="0.25">
      <c r="B19" s="10" t="s">
        <v>17</v>
      </c>
      <c r="C19" s="17">
        <v>2.7612112263626722E-2</v>
      </c>
      <c r="D19" s="25">
        <v>1.104484490545069E-2</v>
      </c>
    </row>
    <row r="20" spans="2:4" x14ac:dyDescent="0.25">
      <c r="B20" s="10" t="s">
        <v>18</v>
      </c>
      <c r="C20" s="17">
        <v>1.781388943297605E-2</v>
      </c>
      <c r="D20" s="25">
        <v>7.1255557731904201E-3</v>
      </c>
    </row>
    <row r="21" spans="2:4" x14ac:dyDescent="0.25">
      <c r="B21" s="10" t="s">
        <v>19</v>
      </c>
      <c r="C21" s="17">
        <v>4.1399480214453672E-2</v>
      </c>
      <c r="D21" s="25">
        <v>1.6559792085781469E-2</v>
      </c>
    </row>
    <row r="22" spans="2:4" x14ac:dyDescent="0.25">
      <c r="B22" s="6" t="s">
        <v>20</v>
      </c>
      <c r="C22" s="19">
        <v>4.0504050664759012E-3</v>
      </c>
      <c r="D22" s="26">
        <v>1.6201620265903606E-3</v>
      </c>
    </row>
    <row r="25" spans="2:4" x14ac:dyDescent="0.25">
      <c r="B25" s="38" t="s">
        <v>63</v>
      </c>
      <c r="C25" s="2"/>
      <c r="D25" s="2"/>
    </row>
    <row r="26" spans="2:4" x14ac:dyDescent="0.25">
      <c r="B26" s="124" t="s">
        <v>64</v>
      </c>
      <c r="C26" s="4" t="s">
        <v>0</v>
      </c>
      <c r="D26" s="5" t="s">
        <v>0</v>
      </c>
    </row>
    <row r="27" spans="2:4" x14ac:dyDescent="0.25">
      <c r="B27" s="125"/>
      <c r="C27" s="21" t="s">
        <v>2</v>
      </c>
      <c r="D27" s="23" t="s">
        <v>3</v>
      </c>
    </row>
    <row r="28" spans="2:4" x14ac:dyDescent="0.25">
      <c r="B28" s="14" t="s">
        <v>26</v>
      </c>
      <c r="C28" s="16">
        <v>7.4999999999999997E-3</v>
      </c>
      <c r="D28" s="24">
        <v>4.0499999999999998E-3</v>
      </c>
    </row>
    <row r="29" spans="2:4" x14ac:dyDescent="0.25">
      <c r="B29" s="10" t="s">
        <v>27</v>
      </c>
      <c r="C29" s="17">
        <v>7.5000000000000006E-3</v>
      </c>
      <c r="D29" s="25">
        <v>4.0500000000000006E-3</v>
      </c>
    </row>
    <row r="30" spans="2:4" x14ac:dyDescent="0.25">
      <c r="B30" s="10" t="s">
        <v>17</v>
      </c>
      <c r="C30" s="17">
        <v>3.7999999999999999E-2</v>
      </c>
      <c r="D30" s="25">
        <v>2.052E-2</v>
      </c>
    </row>
    <row r="31" spans="2:4" x14ac:dyDescent="0.25">
      <c r="B31" s="10" t="s">
        <v>18</v>
      </c>
      <c r="C31" s="17">
        <v>3.7999999999999999E-2</v>
      </c>
      <c r="D31" s="25">
        <v>2.052E-2</v>
      </c>
    </row>
    <row r="32" spans="2:4" x14ac:dyDescent="0.25">
      <c r="B32" s="10" t="s">
        <v>19</v>
      </c>
      <c r="C32" s="17">
        <v>3.7999999999999999E-2</v>
      </c>
      <c r="D32" s="25">
        <v>2.052E-2</v>
      </c>
    </row>
    <row r="33" spans="2:4" x14ac:dyDescent="0.25">
      <c r="B33" s="6" t="s">
        <v>20</v>
      </c>
      <c r="C33" s="19">
        <v>2.9999999999999996E-3</v>
      </c>
      <c r="D33" s="26">
        <v>1.6199999999999999E-3</v>
      </c>
    </row>
  </sheetData>
  <mergeCells count="1">
    <mergeCell ref="B26:B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6"/>
  <sheetViews>
    <sheetView zoomScale="90" zoomScaleNormal="90" workbookViewId="0">
      <selection activeCell="B4" sqref="B4"/>
    </sheetView>
  </sheetViews>
  <sheetFormatPr defaultRowHeight="15" x14ac:dyDescent="0.25"/>
  <cols>
    <col min="1" max="1" width="9.140625" style="1"/>
    <col min="2" max="2" width="10.5703125" style="1" bestFit="1" customWidth="1"/>
    <col min="3" max="16384" width="9.140625" style="1"/>
  </cols>
  <sheetData>
    <row r="3" spans="2:4" x14ac:dyDescent="0.25">
      <c r="B3" s="38" t="s">
        <v>65</v>
      </c>
    </row>
    <row r="4" spans="2:4" x14ac:dyDescent="0.25">
      <c r="B4" s="27" t="s">
        <v>29</v>
      </c>
      <c r="C4" s="28" t="s">
        <v>5</v>
      </c>
      <c r="D4" s="29" t="s">
        <v>8</v>
      </c>
    </row>
    <row r="5" spans="2:4" x14ac:dyDescent="0.25">
      <c r="B5" s="35"/>
      <c r="C5" s="36"/>
      <c r="D5" s="37"/>
    </row>
    <row r="6" spans="2:4" x14ac:dyDescent="0.25">
      <c r="B6" s="27" t="s">
        <v>30</v>
      </c>
      <c r="C6" s="59" t="s">
        <v>31</v>
      </c>
      <c r="D6" s="60" t="s">
        <v>31</v>
      </c>
    </row>
    <row r="7" spans="2:4" x14ac:dyDescent="0.25">
      <c r="B7" s="10" t="s">
        <v>32</v>
      </c>
      <c r="C7" s="30">
        <v>0.11918851174956061</v>
      </c>
      <c r="D7" s="31">
        <v>3.2505957749880165E-4</v>
      </c>
    </row>
    <row r="8" spans="2:4" x14ac:dyDescent="0.25">
      <c r="B8" s="10" t="s">
        <v>33</v>
      </c>
      <c r="C8" s="30">
        <v>0.13816125063938836</v>
      </c>
      <c r="D8" s="31">
        <v>3.7680341083469552E-4</v>
      </c>
    </row>
    <row r="9" spans="2:4" x14ac:dyDescent="0.25">
      <c r="B9" s="10"/>
      <c r="C9" s="30"/>
      <c r="D9" s="31"/>
    </row>
    <row r="10" spans="2:4" x14ac:dyDescent="0.25">
      <c r="B10" s="20" t="s">
        <v>34</v>
      </c>
      <c r="C10" s="34" t="s">
        <v>23</v>
      </c>
      <c r="D10" s="32" t="s">
        <v>23</v>
      </c>
    </row>
    <row r="11" spans="2:4" x14ac:dyDescent="0.25">
      <c r="B11" s="10" t="s">
        <v>32</v>
      </c>
      <c r="C11" s="30">
        <v>7.4777737617110068E-2</v>
      </c>
      <c r="D11" s="31">
        <v>2.0393928441030017E-4</v>
      </c>
    </row>
    <row r="12" spans="2:4" x14ac:dyDescent="0.25">
      <c r="B12" s="10" t="s">
        <v>33</v>
      </c>
      <c r="C12" s="30">
        <v>0.14531494885796201</v>
      </c>
      <c r="D12" s="31">
        <v>3.9631349688535087E-4</v>
      </c>
    </row>
    <row r="13" spans="2:4" x14ac:dyDescent="0.25">
      <c r="B13" s="10"/>
      <c r="C13" s="30"/>
      <c r="D13" s="31"/>
    </row>
    <row r="14" spans="2:4" x14ac:dyDescent="0.25">
      <c r="B14" s="20" t="s">
        <v>35</v>
      </c>
      <c r="C14" s="34" t="s">
        <v>0</v>
      </c>
      <c r="D14" s="32" t="s">
        <v>0</v>
      </c>
    </row>
    <row r="15" spans="2:4" x14ac:dyDescent="0.25">
      <c r="B15" s="10" t="s">
        <v>32</v>
      </c>
      <c r="C15" s="54">
        <v>6.8850122793563985E-3</v>
      </c>
      <c r="D15" s="31">
        <v>1.8777306216426544E-5</v>
      </c>
    </row>
    <row r="16" spans="2:4" x14ac:dyDescent="0.25">
      <c r="B16" s="6" t="s">
        <v>33</v>
      </c>
      <c r="C16" s="55">
        <v>1.0845682613189233E-2</v>
      </c>
      <c r="D16" s="33">
        <v>2.9579134399606992E-5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QA</vt:lpstr>
      <vt:lpstr>Notes</vt:lpstr>
      <vt:lpstr>Exhaust</vt:lpstr>
      <vt:lpstr>Cold start</vt:lpstr>
      <vt:lpstr>Brake &amp; Tyre &amp; Road Abrasion</vt:lpstr>
      <vt:lpstr>Evaporative</vt:lpstr>
    </vt:vector>
  </TitlesOfParts>
  <Company>AEA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helen_walker</dc:creator>
  <cp:lastModifiedBy>Yvonne Pang</cp:lastModifiedBy>
  <dcterms:created xsi:type="dcterms:W3CDTF">2011-03-21T11:45:14Z</dcterms:created>
  <dcterms:modified xsi:type="dcterms:W3CDTF">2016-01-27T17:12:34Z</dcterms:modified>
</cp:coreProperties>
</file>