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15" yWindow="75" windowWidth="14655" windowHeight="8145" tabRatio="835"/>
  </bookViews>
  <sheets>
    <sheet name="QA" sheetId="7" r:id="rId1"/>
    <sheet name="Notes" sheetId="6" r:id="rId2"/>
    <sheet name="Exhaust" sheetId="1" r:id="rId3"/>
    <sheet name="Cold start" sheetId="2" r:id="rId4"/>
    <sheet name="Brake &amp; Tyre &amp; Road Abrasion" sheetId="3" r:id="rId5"/>
    <sheet name="Evaporative" sheetId="4" r:id="rId6"/>
  </sheets>
  <calcPr calcId="145621"/>
</workbook>
</file>

<file path=xl/calcChain.xml><?xml version="1.0" encoding="utf-8"?>
<calcChain xmlns="http://schemas.openxmlformats.org/spreadsheetml/2006/main">
  <c r="I3" i="1" l="1"/>
  <c r="C14" i="7"/>
  <c r="B7" i="7"/>
</calcChain>
</file>

<file path=xl/sharedStrings.xml><?xml version="1.0" encoding="utf-8"?>
<sst xmlns="http://schemas.openxmlformats.org/spreadsheetml/2006/main" count="211" uniqueCount="72">
  <si>
    <t>g/km</t>
  </si>
  <si>
    <t>NOx</t>
  </si>
  <si>
    <t>PM10</t>
  </si>
  <si>
    <t>PM2.5</t>
  </si>
  <si>
    <t>CO</t>
  </si>
  <si>
    <t>VOC</t>
  </si>
  <si>
    <t>NH3</t>
  </si>
  <si>
    <t>SO2</t>
  </si>
  <si>
    <t>Benzene</t>
  </si>
  <si>
    <t>N2O</t>
  </si>
  <si>
    <t>Petrol cars</t>
  </si>
  <si>
    <t>urban</t>
  </si>
  <si>
    <t>rural</t>
  </si>
  <si>
    <t>m-way</t>
  </si>
  <si>
    <t>Diesel cars</t>
  </si>
  <si>
    <t>Petrol LGVs</t>
  </si>
  <si>
    <t>Diesel LGVs</t>
  </si>
  <si>
    <t>Rigid HGVs</t>
  </si>
  <si>
    <t>Artic HGVs</t>
  </si>
  <si>
    <t>Buses</t>
  </si>
  <si>
    <t>M/cycle</t>
  </si>
  <si>
    <t>All cars</t>
  </si>
  <si>
    <t>All LGVs</t>
  </si>
  <si>
    <t>g/trip</t>
  </si>
  <si>
    <t>Tyre wear</t>
  </si>
  <si>
    <t>Cars</t>
  </si>
  <si>
    <t>LGVs</t>
  </si>
  <si>
    <t>Brake wear</t>
  </si>
  <si>
    <t xml:space="preserve">Evaporative </t>
  </si>
  <si>
    <t>Diurnal loss</t>
  </si>
  <si>
    <t>g/day</t>
  </si>
  <si>
    <t>Petrol car</t>
  </si>
  <si>
    <t>Petrol LGV</t>
  </si>
  <si>
    <t>Hot soak</t>
  </si>
  <si>
    <t>Running loss</t>
  </si>
  <si>
    <t>NB VOC and Benzene emission factors include evaporative emissions</t>
  </si>
  <si>
    <t>Table 4: Cold start emission factors by vehicle type</t>
  </si>
  <si>
    <t>Table 3: Hot exhaust and cold start emission factors, by vehicle type</t>
  </si>
  <si>
    <t>Table 1: Hot exhaust emission factors only, by vehicle and road type</t>
  </si>
  <si>
    <t>Table 5: Tyre wear emission factors by vehicle type</t>
  </si>
  <si>
    <t>Table 6: Brake wear emission factors by vehicle type</t>
  </si>
  <si>
    <t>Cold start</t>
  </si>
  <si>
    <t>Hot exhaust only</t>
  </si>
  <si>
    <t>Table 2: Hot exhaust and cold start emission factors for cars and LGVs, by road type</t>
  </si>
  <si>
    <t>Includes cold start</t>
  </si>
  <si>
    <t>Title:</t>
  </si>
  <si>
    <t>NAEI Ref:</t>
  </si>
  <si>
    <t>Author:</t>
  </si>
  <si>
    <t>Date:</t>
  </si>
  <si>
    <t>Notes:</t>
  </si>
  <si>
    <t>QA Checks: This Spreadsheet</t>
  </si>
  <si>
    <t>Please reference all data as provided by UK National Atmospheric Emission Inventory</t>
  </si>
  <si>
    <t>5 sheets + QA</t>
  </si>
  <si>
    <t>Notes</t>
  </si>
  <si>
    <t>Cold Start</t>
  </si>
  <si>
    <t>Brake &amp; Tyre</t>
  </si>
  <si>
    <t>Evaporative</t>
  </si>
  <si>
    <t>Explanatory notes page</t>
  </si>
  <si>
    <t>Table 4; cold start emission factors</t>
  </si>
  <si>
    <t>Hot exhaust</t>
  </si>
  <si>
    <t>Tables 1-3; hot exhaust emission factors</t>
  </si>
  <si>
    <t>Table 7: Road abrasion emission factors by vehicle type</t>
  </si>
  <si>
    <t>Road abrasion</t>
  </si>
  <si>
    <t>Table 8: Evaporative emission factors for petrol cars and LGVs</t>
  </si>
  <si>
    <t>Table 5-7; brake &amp; tyre wear and road abrasion emission factors</t>
  </si>
  <si>
    <t>Table 8; evaporative emission factors</t>
  </si>
  <si>
    <t>Yvonne Pang</t>
  </si>
  <si>
    <t>ED59799505</t>
  </si>
  <si>
    <t>Dan Wakeling</t>
  </si>
  <si>
    <t>Average road transport emission factors for UK fleet in 2014</t>
  </si>
  <si>
    <t>NE</t>
  </si>
  <si>
    <t>NB PM10 and PM2.5 emission factors for petrol vehicles are not estimated (NE)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</si>
</sst>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0.000_ "/>
    <numFmt numFmtId="165" formatCode="0.000"/>
    <numFmt numFmtId="166" formatCode="0.0"/>
    <numFmt numFmtId="167" formatCode="0.0000"/>
    <numFmt numFmtId="168" formatCode="0.0000_ "/>
    <numFmt numFmtId="169" formatCode="0E+00"/>
    <numFmt numFmtId="170" formatCode="0.0_ "/>
  </numFmts>
  <fonts count="16"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1"/>
      <color indexed="12"/>
      <name val="Calibri"/>
      <family val="2"/>
      <scheme val="minor"/>
    </font>
    <font>
      <b/>
      <sz val="11"/>
      <name val="Calibri"/>
      <family val="2"/>
      <scheme val="minor"/>
    </font>
    <font>
      <u/>
      <sz val="11"/>
      <color theme="10"/>
      <name val="Calibri"/>
      <family val="2"/>
    </font>
    <font>
      <sz val="11"/>
      <color theme="1"/>
      <name val="Symbol"/>
      <family val="1"/>
      <charset val="2"/>
    </font>
    <font>
      <sz val="10"/>
      <color theme="1"/>
      <name val="Calibri"/>
      <family val="2"/>
      <scheme val="minor"/>
    </font>
    <font>
      <b/>
      <sz val="11"/>
      <color rgb="FFFF0000"/>
      <name val="Calibri"/>
      <family val="2"/>
      <scheme val="minor"/>
    </font>
    <font>
      <b/>
      <sz val="10"/>
      <color rgb="FFFF0000"/>
      <name val="Calibri"/>
      <family val="2"/>
      <scheme val="minor"/>
    </font>
    <font>
      <b/>
      <sz val="10"/>
      <color indexed="10"/>
      <name val="Calibri"/>
      <family val="2"/>
      <scheme val="minor"/>
    </font>
    <font>
      <sz val="10"/>
      <color indexed="10"/>
      <name val="Calibri"/>
      <family val="2"/>
      <scheme val="minor"/>
    </font>
    <font>
      <sz val="12"/>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499984740745262"/>
        <bgColor indexed="64"/>
      </patternFill>
    </fill>
    <fill>
      <patternFill patternType="solid">
        <fgColor rgb="FFCCFFCC"/>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s>
  <cellStyleXfs count="5">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0" fontId="1" fillId="0" borderId="0"/>
  </cellStyleXfs>
  <cellXfs count="126">
    <xf numFmtId="0" fontId="0" fillId="0" borderId="0" xfId="0"/>
    <xf numFmtId="0" fontId="0" fillId="4" borderId="0" xfId="0" applyFill="1"/>
    <xf numFmtId="0" fontId="4" fillId="4" borderId="0" xfId="0" applyFont="1" applyFill="1"/>
    <xf numFmtId="0" fontId="4" fillId="4" borderId="1" xfId="0" applyFont="1" applyFill="1" applyBorder="1" applyAlignment="1">
      <alignment horizont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4" fillId="4" borderId="3" xfId="0" applyFont="1" applyFill="1" applyBorder="1"/>
    <xf numFmtId="0" fontId="4" fillId="4" borderId="4" xfId="0" applyFont="1" applyFill="1" applyBorder="1"/>
    <xf numFmtId="0" fontId="5" fillId="4" borderId="4" xfId="0" applyFont="1" applyFill="1" applyBorder="1" applyAlignment="1">
      <alignment horizontal="center"/>
    </xf>
    <xf numFmtId="0" fontId="5" fillId="4" borderId="5" xfId="0" applyFont="1" applyFill="1" applyBorder="1" applyAlignment="1">
      <alignment horizontal="center"/>
    </xf>
    <xf numFmtId="0" fontId="4" fillId="4" borderId="6" xfId="0" applyFont="1" applyFill="1" applyBorder="1"/>
    <xf numFmtId="0" fontId="4" fillId="4" borderId="0" xfId="0" applyFont="1" applyFill="1" applyBorder="1"/>
    <xf numFmtId="164" fontId="4" fillId="4" borderId="0" xfId="0" applyNumberFormat="1" applyFont="1" applyFill="1" applyBorder="1" applyAlignment="1">
      <alignment horizontal="center"/>
    </xf>
    <xf numFmtId="164" fontId="4" fillId="4" borderId="4" xfId="0" applyNumberFormat="1" applyFont="1" applyFill="1" applyBorder="1" applyAlignment="1">
      <alignment horizontal="center"/>
    </xf>
    <xf numFmtId="0" fontId="4" fillId="4" borderId="7" xfId="0" applyFont="1" applyFill="1" applyBorder="1"/>
    <xf numFmtId="0" fontId="4" fillId="4" borderId="1" xfId="0" applyFont="1" applyFill="1" applyBorder="1"/>
    <xf numFmtId="165" fontId="4" fillId="4" borderId="1" xfId="0" applyNumberFormat="1" applyFont="1" applyFill="1" applyBorder="1" applyAlignment="1">
      <alignment horizontal="center"/>
    </xf>
    <xf numFmtId="165" fontId="4" fillId="4" borderId="0" xfId="0" applyNumberFormat="1" applyFont="1" applyFill="1" applyBorder="1" applyAlignment="1">
      <alignment horizontal="center"/>
    </xf>
    <xf numFmtId="2" fontId="4" fillId="4" borderId="0" xfId="0" applyNumberFormat="1" applyFont="1" applyFill="1" applyBorder="1" applyAlignment="1">
      <alignment horizontal="center"/>
    </xf>
    <xf numFmtId="165" fontId="4" fillId="4" borderId="4" xfId="0" applyNumberFormat="1" applyFont="1" applyFill="1" applyBorder="1" applyAlignment="1">
      <alignment horizontal="center"/>
    </xf>
    <xf numFmtId="0" fontId="5" fillId="4" borderId="6" xfId="0" applyFont="1" applyFill="1" applyBorder="1"/>
    <xf numFmtId="165" fontId="5" fillId="4" borderId="0" xfId="0" applyNumberFormat="1" applyFont="1" applyFill="1" applyBorder="1" applyAlignment="1">
      <alignment horizontal="center"/>
    </xf>
    <xf numFmtId="166" fontId="4" fillId="4" borderId="0" xfId="0" applyNumberFormat="1" applyFont="1" applyFill="1" applyBorder="1" applyAlignment="1">
      <alignment horizontal="center"/>
    </xf>
    <xf numFmtId="165" fontId="5" fillId="4" borderId="8" xfId="0" applyNumberFormat="1" applyFont="1" applyFill="1" applyBorder="1" applyAlignment="1">
      <alignment horizontal="center"/>
    </xf>
    <xf numFmtId="165" fontId="4" fillId="4" borderId="2" xfId="0" applyNumberFormat="1" applyFont="1" applyFill="1" applyBorder="1" applyAlignment="1">
      <alignment horizontal="center"/>
    </xf>
    <xf numFmtId="165" fontId="4" fillId="4" borderId="8" xfId="0" applyNumberFormat="1" applyFont="1" applyFill="1" applyBorder="1" applyAlignment="1">
      <alignment horizontal="center"/>
    </xf>
    <xf numFmtId="165" fontId="4" fillId="4" borderId="5" xfId="0" applyNumberFormat="1" applyFont="1" applyFill="1" applyBorder="1" applyAlignment="1">
      <alignment horizontal="center"/>
    </xf>
    <xf numFmtId="0" fontId="5" fillId="4" borderId="7" xfId="0" applyFont="1" applyFill="1" applyBorder="1"/>
    <xf numFmtId="165" fontId="5" fillId="4" borderId="1" xfId="0" applyNumberFormat="1" applyFont="1" applyFill="1" applyBorder="1" applyAlignment="1">
      <alignment horizontal="center"/>
    </xf>
    <xf numFmtId="165" fontId="5" fillId="4" borderId="2" xfId="0" applyNumberFormat="1" applyFont="1" applyFill="1" applyBorder="1" applyAlignment="1">
      <alignment horizontal="center"/>
    </xf>
    <xf numFmtId="165" fontId="4" fillId="4" borderId="0" xfId="0" applyNumberFormat="1" applyFont="1" applyFill="1" applyBorder="1" applyAlignment="1">
      <alignment horizontal="center" vertical="center"/>
    </xf>
    <xf numFmtId="11" fontId="4" fillId="4" borderId="8" xfId="0" applyNumberFormat="1" applyFont="1" applyFill="1" applyBorder="1" applyAlignment="1">
      <alignment horizontal="center" vertical="center"/>
    </xf>
    <xf numFmtId="0" fontId="5" fillId="4" borderId="8" xfId="0" applyFont="1" applyFill="1" applyBorder="1" applyAlignment="1">
      <alignment horizontal="center" vertical="center"/>
    </xf>
    <xf numFmtId="11" fontId="4" fillId="4" borderId="5" xfId="0" applyNumberFormat="1" applyFont="1" applyFill="1" applyBorder="1" applyAlignment="1">
      <alignment horizontal="center" vertical="center"/>
    </xf>
    <xf numFmtId="0" fontId="5" fillId="4" borderId="0" xfId="0" applyFont="1" applyFill="1" applyBorder="1" applyAlignment="1">
      <alignment horizontal="center" vertical="center"/>
    </xf>
    <xf numFmtId="0" fontId="5" fillId="4" borderId="3" xfId="0" applyFont="1" applyFill="1" applyBorder="1"/>
    <xf numFmtId="165" fontId="5" fillId="4" borderId="4" xfId="0" applyNumberFormat="1" applyFont="1" applyFill="1" applyBorder="1" applyAlignment="1">
      <alignment horizontal="center"/>
    </xf>
    <xf numFmtId="165" fontId="5" fillId="4" borderId="5" xfId="0" applyNumberFormat="1" applyFont="1" applyFill="1" applyBorder="1" applyAlignment="1">
      <alignment horizontal="center"/>
    </xf>
    <xf numFmtId="14" fontId="6" fillId="4" borderId="0" xfId="0" applyNumberFormat="1" applyFont="1" applyFill="1" applyAlignment="1">
      <alignment horizontal="left"/>
    </xf>
    <xf numFmtId="14" fontId="7" fillId="4" borderId="0" xfId="0" applyNumberFormat="1" applyFont="1" applyFill="1" applyAlignment="1">
      <alignment horizontal="left"/>
    </xf>
    <xf numFmtId="0" fontId="5" fillId="4" borderId="7" xfId="0" applyFont="1" applyFill="1" applyBorder="1" applyAlignment="1">
      <alignment horizontal="left"/>
    </xf>
    <xf numFmtId="0" fontId="0" fillId="4" borderId="0" xfId="0" applyFill="1" applyAlignment="1">
      <alignment vertical="center" wrapText="1"/>
    </xf>
    <xf numFmtId="0" fontId="0" fillId="4" borderId="0" xfId="0" applyFill="1" applyAlignment="1">
      <alignment vertical="center"/>
    </xf>
    <xf numFmtId="49" fontId="3" fillId="4" borderId="0" xfId="0" applyNumberFormat="1" applyFont="1" applyFill="1" applyAlignment="1">
      <alignment vertical="center" wrapText="1"/>
    </xf>
    <xf numFmtId="0" fontId="8" fillId="4" borderId="0" xfId="2" applyFill="1" applyAlignment="1" applyProtection="1">
      <alignment vertical="center" wrapText="1"/>
    </xf>
    <xf numFmtId="0" fontId="3" fillId="4" borderId="0" xfId="0" applyFont="1" applyFill="1" applyAlignment="1">
      <alignment vertical="center" wrapText="1"/>
    </xf>
    <xf numFmtId="0" fontId="9" fillId="4" borderId="0" xfId="0" applyFont="1" applyFill="1" applyAlignment="1">
      <alignment horizontal="left" vertical="center" wrapText="1"/>
    </xf>
    <xf numFmtId="0" fontId="0" fillId="4" borderId="0" xfId="0" applyFill="1" applyAlignment="1">
      <alignment horizontal="left" vertical="center" wrapText="1"/>
    </xf>
    <xf numFmtId="0" fontId="1" fillId="2" borderId="0" xfId="4" applyFill="1"/>
    <xf numFmtId="0" fontId="1" fillId="2" borderId="0" xfId="4" applyFill="1" applyBorder="1"/>
    <xf numFmtId="0" fontId="4" fillId="4" borderId="0" xfId="0" applyFont="1" applyFill="1" applyAlignment="1">
      <alignment horizontal="center"/>
    </xf>
    <xf numFmtId="0" fontId="0" fillId="4" borderId="0" xfId="0" applyFill="1" applyAlignment="1">
      <alignment horizontal="center"/>
    </xf>
    <xf numFmtId="166" fontId="0" fillId="4" borderId="0" xfId="0" applyNumberFormat="1" applyFill="1" applyAlignment="1">
      <alignment horizontal="center"/>
    </xf>
    <xf numFmtId="166" fontId="4" fillId="4" borderId="0" xfId="0" applyNumberFormat="1" applyFont="1" applyFill="1" applyAlignment="1">
      <alignment horizontal="center"/>
    </xf>
    <xf numFmtId="167" fontId="4" fillId="4" borderId="0" xfId="0" applyNumberFormat="1" applyFont="1" applyFill="1" applyBorder="1" applyAlignment="1">
      <alignment horizontal="center" vertical="center"/>
    </xf>
    <xf numFmtId="167" fontId="4" fillId="4" borderId="4" xfId="0" applyNumberFormat="1" applyFont="1" applyFill="1" applyBorder="1" applyAlignment="1">
      <alignment horizontal="center" vertical="center"/>
    </xf>
    <xf numFmtId="0" fontId="8" fillId="0" borderId="0" xfId="2" applyAlignment="1" applyProtection="1"/>
    <xf numFmtId="0" fontId="5" fillId="4" borderId="4" xfId="0" applyFont="1" applyFill="1" applyBorder="1"/>
    <xf numFmtId="0" fontId="5" fillId="4" borderId="0" xfId="0" applyFont="1" applyFill="1" applyBorder="1" applyAlignment="1">
      <alignment horizont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168" fontId="4" fillId="4" borderId="0" xfId="0" applyNumberFormat="1" applyFont="1" applyFill="1" applyBorder="1" applyAlignment="1">
      <alignment horizontal="center"/>
    </xf>
    <xf numFmtId="169" fontId="4" fillId="4" borderId="0" xfId="0" applyNumberFormat="1" applyFont="1" applyFill="1" applyBorder="1" applyAlignment="1">
      <alignment horizontal="center"/>
    </xf>
    <xf numFmtId="169" fontId="4" fillId="4" borderId="4" xfId="0" applyNumberFormat="1" applyFont="1" applyFill="1" applyBorder="1" applyAlignment="1">
      <alignment horizontal="center"/>
    </xf>
    <xf numFmtId="170" fontId="4" fillId="4" borderId="8" xfId="0" applyNumberFormat="1" applyFont="1" applyFill="1" applyBorder="1" applyAlignment="1">
      <alignment horizontal="center"/>
    </xf>
    <xf numFmtId="170" fontId="4" fillId="4" borderId="5" xfId="0" applyNumberFormat="1" applyFont="1" applyFill="1" applyBorder="1" applyAlignment="1">
      <alignment horizontal="center"/>
    </xf>
    <xf numFmtId="170" fontId="4" fillId="4" borderId="0" xfId="0" applyNumberFormat="1" applyFont="1" applyFill="1" applyBorder="1" applyAlignment="1">
      <alignment horizontal="center"/>
    </xf>
    <xf numFmtId="170" fontId="5" fillId="4" borderId="2" xfId="0" applyNumberFormat="1" applyFont="1" applyFill="1" applyBorder="1" applyAlignment="1">
      <alignment horizontal="center"/>
    </xf>
    <xf numFmtId="170" fontId="5" fillId="4" borderId="8" xfId="0" applyNumberFormat="1" applyFont="1" applyFill="1" applyBorder="1" applyAlignment="1">
      <alignment horizontal="center"/>
    </xf>
    <xf numFmtId="170" fontId="4" fillId="4" borderId="2" xfId="0" applyNumberFormat="1" applyFont="1" applyFill="1" applyBorder="1" applyAlignment="1">
      <alignment horizontal="center"/>
    </xf>
    <xf numFmtId="170" fontId="4" fillId="4" borderId="8" xfId="0" applyNumberFormat="1" applyFont="1" applyFill="1" applyBorder="1"/>
    <xf numFmtId="170" fontId="0" fillId="4" borderId="0" xfId="0" applyNumberFormat="1" applyFill="1" applyAlignment="1">
      <alignment horizontal="center"/>
    </xf>
    <xf numFmtId="170" fontId="4" fillId="4" borderId="0" xfId="0" applyNumberFormat="1" applyFont="1" applyFill="1" applyAlignment="1">
      <alignment horizontal="center"/>
    </xf>
    <xf numFmtId="170" fontId="5" fillId="4" borderId="5" xfId="0" applyNumberFormat="1" applyFont="1" applyFill="1" applyBorder="1" applyAlignment="1">
      <alignment horizontal="center"/>
    </xf>
    <xf numFmtId="0" fontId="5" fillId="2" borderId="7" xfId="4" applyFont="1" applyFill="1" applyBorder="1"/>
    <xf numFmtId="0" fontId="5" fillId="2" borderId="2" xfId="4" applyFont="1" applyFill="1" applyBorder="1"/>
    <xf numFmtId="0" fontId="4" fillId="2" borderId="7" xfId="4" applyFont="1" applyFill="1" applyBorder="1"/>
    <xf numFmtId="0" fontId="4" fillId="2" borderId="2" xfId="4" applyFont="1" applyFill="1" applyBorder="1"/>
    <xf numFmtId="0" fontId="5" fillId="2" borderId="6" xfId="4" applyFont="1" applyFill="1" applyBorder="1"/>
    <xf numFmtId="0" fontId="5" fillId="2" borderId="0" xfId="4" applyFont="1" applyFill="1"/>
    <xf numFmtId="0" fontId="4" fillId="2" borderId="6" xfId="4" applyFont="1" applyFill="1" applyBorder="1"/>
    <xf numFmtId="0" fontId="4" fillId="2" borderId="8" xfId="4" applyFont="1" applyFill="1" applyBorder="1"/>
    <xf numFmtId="0" fontId="4" fillId="2" borderId="0" xfId="4" applyFont="1" applyFill="1"/>
    <xf numFmtId="0" fontId="5" fillId="2" borderId="8" xfId="4" applyFont="1" applyFill="1" applyBorder="1"/>
    <xf numFmtId="0" fontId="5" fillId="2" borderId="3" xfId="4" applyFont="1" applyFill="1" applyBorder="1"/>
    <xf numFmtId="14" fontId="5" fillId="2" borderId="5" xfId="4" applyNumberFormat="1" applyFont="1" applyFill="1" applyBorder="1" applyAlignment="1">
      <alignment horizontal="left"/>
    </xf>
    <xf numFmtId="0" fontId="4" fillId="2" borderId="3" xfId="4" applyFont="1" applyFill="1" applyBorder="1"/>
    <xf numFmtId="0" fontId="5" fillId="3" borderId="7" xfId="4" applyFont="1" applyFill="1" applyBorder="1"/>
    <xf numFmtId="0" fontId="4" fillId="3" borderId="2" xfId="4" applyFont="1" applyFill="1" applyBorder="1"/>
    <xf numFmtId="0" fontId="5" fillId="3" borderId="6" xfId="4" applyFont="1" applyFill="1" applyBorder="1"/>
    <xf numFmtId="0" fontId="4" fillId="3" borderId="8" xfId="4" applyFont="1" applyFill="1" applyBorder="1"/>
    <xf numFmtId="0" fontId="4" fillId="3" borderId="6" xfId="4" applyFont="1" applyFill="1" applyBorder="1"/>
    <xf numFmtId="14" fontId="4" fillId="3" borderId="8" xfId="4" applyNumberFormat="1" applyFont="1" applyFill="1" applyBorder="1" applyAlignment="1">
      <alignment horizontal="left"/>
    </xf>
    <xf numFmtId="0" fontId="13" fillId="3" borderId="6" xfId="4" applyFont="1" applyFill="1" applyBorder="1"/>
    <xf numFmtId="0" fontId="13" fillId="3" borderId="0" xfId="4" applyFont="1" applyFill="1" applyBorder="1"/>
    <xf numFmtId="0" fontId="4" fillId="3" borderId="0" xfId="4" applyFont="1" applyFill="1" applyBorder="1"/>
    <xf numFmtId="0" fontId="13" fillId="3" borderId="3" xfId="4" applyFont="1" applyFill="1" applyBorder="1"/>
    <xf numFmtId="0" fontId="14" fillId="3" borderId="5" xfId="4" applyFont="1" applyFill="1" applyBorder="1"/>
    <xf numFmtId="0" fontId="4" fillId="3" borderId="3" xfId="4" applyFont="1" applyFill="1" applyBorder="1"/>
    <xf numFmtId="0" fontId="4" fillId="3" borderId="5" xfId="4" applyFont="1" applyFill="1" applyBorder="1"/>
    <xf numFmtId="0" fontId="13" fillId="0" borderId="0" xfId="3" applyFont="1"/>
    <xf numFmtId="0" fontId="0" fillId="0" borderId="0" xfId="0" applyFill="1" applyAlignment="1">
      <alignment vertical="center"/>
    </xf>
    <xf numFmtId="0" fontId="0" fillId="0" borderId="0" xfId="0" applyFill="1" applyBorder="1" applyAlignment="1">
      <alignment vertical="center"/>
    </xf>
    <xf numFmtId="0" fontId="10" fillId="0" borderId="0" xfId="0" applyFont="1" applyFill="1" applyAlignment="1">
      <alignment wrapText="1"/>
    </xf>
    <xf numFmtId="0" fontId="8" fillId="0" borderId="0" xfId="2" applyFill="1" applyAlignment="1" applyProtection="1">
      <alignment horizontal="left" vertical="center" wrapText="1"/>
    </xf>
    <xf numFmtId="0" fontId="5" fillId="0" borderId="6" xfId="4" applyFont="1" applyFill="1" applyBorder="1" applyAlignment="1">
      <alignment vertical="top"/>
    </xf>
    <xf numFmtId="0" fontId="5" fillId="0" borderId="8" xfId="4" applyFont="1" applyFill="1" applyBorder="1" applyAlignment="1">
      <alignment vertical="top"/>
    </xf>
    <xf numFmtId="0" fontId="5" fillId="0" borderId="6" xfId="4" applyFont="1" applyFill="1" applyBorder="1"/>
    <xf numFmtId="14" fontId="5" fillId="0" borderId="8" xfId="4" applyNumberFormat="1" applyFont="1" applyFill="1" applyBorder="1" applyAlignment="1">
      <alignment horizontal="left"/>
    </xf>
    <xf numFmtId="0" fontId="5" fillId="0" borderId="3" xfId="4" applyFont="1" applyFill="1" applyBorder="1"/>
    <xf numFmtId="0" fontId="5" fillId="0" borderId="5" xfId="4" applyFont="1" applyFill="1" applyBorder="1"/>
    <xf numFmtId="0" fontId="4" fillId="0" borderId="6" xfId="4" applyFont="1" applyFill="1" applyBorder="1"/>
    <xf numFmtId="0" fontId="4" fillId="0" borderId="8" xfId="4" applyFont="1" applyFill="1" applyBorder="1"/>
    <xf numFmtId="0" fontId="4" fillId="0" borderId="5" xfId="4" applyFont="1" applyFill="1" applyBorder="1"/>
    <xf numFmtId="0" fontId="11" fillId="2" borderId="5" xfId="4" applyFont="1" applyFill="1" applyBorder="1"/>
    <xf numFmtId="0" fontId="12" fillId="0" borderId="3" xfId="4" applyFont="1" applyFill="1" applyBorder="1"/>
    <xf numFmtId="0" fontId="12" fillId="4" borderId="0" xfId="0" applyFont="1" applyFill="1"/>
    <xf numFmtId="2" fontId="12" fillId="4" borderId="0" xfId="0" applyNumberFormat="1" applyFont="1" applyFill="1" applyBorder="1" applyAlignment="1">
      <alignment horizontal="left"/>
    </xf>
    <xf numFmtId="0" fontId="11" fillId="0" borderId="0" xfId="0" applyFont="1" applyFill="1" applyAlignment="1">
      <alignment vertical="center" wrapText="1"/>
    </xf>
    <xf numFmtId="0" fontId="8" fillId="5" borderId="0" xfId="2" applyFill="1" applyBorder="1" applyAlignment="1" applyProtection="1">
      <alignment vertical="center" wrapText="1"/>
    </xf>
    <xf numFmtId="0" fontId="8" fillId="5" borderId="0" xfId="2" applyFill="1" applyBorder="1" applyAlignment="1" applyProtection="1"/>
    <xf numFmtId="0" fontId="15" fillId="4" borderId="0" xfId="0" applyFont="1" applyFill="1" applyAlignment="1">
      <alignment vertical="center" wrapText="1"/>
    </xf>
    <xf numFmtId="0" fontId="4" fillId="6" borderId="1" xfId="4" applyFont="1" applyFill="1" applyBorder="1"/>
    <xf numFmtId="14" fontId="4" fillId="6" borderId="2" xfId="4" applyNumberFormat="1" applyFont="1" applyFill="1" applyBorder="1" applyAlignment="1">
      <alignment horizontal="left"/>
    </xf>
    <xf numFmtId="0" fontId="5" fillId="4" borderId="7" xfId="0" applyFont="1" applyFill="1" applyBorder="1" applyAlignment="1">
      <alignment horizontal="left" wrapText="1"/>
    </xf>
    <xf numFmtId="0" fontId="5" fillId="4" borderId="3" xfId="0" applyFont="1" applyFill="1" applyBorder="1" applyAlignment="1">
      <alignment horizontal="left" wrapText="1"/>
    </xf>
  </cellXfs>
  <cellStyles count="5">
    <cellStyle name="Currency 2" xfId="1"/>
    <cellStyle name="Hyperlink" xfId="2" builtinId="8"/>
    <cellStyle name="Normal" xfId="0" builtinId="0"/>
    <cellStyle name="Normal 2" xfId="3"/>
    <cellStyle name="Normal 3" xfId="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1028700</xdr:colOff>
      <xdr:row>5</xdr:row>
      <xdr:rowOff>104775</xdr:rowOff>
    </xdr:to>
    <xdr:pic>
      <xdr:nvPicPr>
        <xdr:cNvPr id="30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771650" cy="895350"/>
        </a:xfrm>
        <a:prstGeom prst="rect">
          <a:avLst/>
        </a:prstGeom>
        <a:noFill/>
        <a:ln w="9525">
          <a:noFill/>
          <a:miter lim="800000"/>
          <a:headEnd/>
          <a:tailEnd/>
        </a:ln>
      </xdr:spPr>
    </xdr:pic>
    <xdr:clientData/>
  </xdr:twoCellAnchor>
  <xdr:twoCellAnchor editAs="oneCell">
    <xdr:from>
      <xdr:col>1</xdr:col>
      <xdr:colOff>1190625</xdr:colOff>
      <xdr:row>0</xdr:row>
      <xdr:rowOff>9525</xdr:rowOff>
    </xdr:from>
    <xdr:to>
      <xdr:col>3</xdr:col>
      <xdr:colOff>1962150</xdr:colOff>
      <xdr:row>5</xdr:row>
      <xdr:rowOff>104775</xdr:rowOff>
    </xdr:to>
    <xdr:pic>
      <xdr:nvPicPr>
        <xdr:cNvPr id="308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943100" y="9525"/>
          <a:ext cx="5686425" cy="904875"/>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1</xdr:col>
      <xdr:colOff>1028700</xdr:colOff>
      <xdr:row>5</xdr:row>
      <xdr:rowOff>104775</xdr:rowOff>
    </xdr:to>
    <xdr:pic>
      <xdr:nvPicPr>
        <xdr:cNvPr id="308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771650" cy="895350"/>
        </a:xfrm>
        <a:prstGeom prst="rect">
          <a:avLst/>
        </a:prstGeom>
        <a:noFill/>
        <a:ln w="9525">
          <a:noFill/>
          <a:miter lim="800000"/>
          <a:headEnd/>
          <a:tailEnd/>
        </a:ln>
      </xdr:spPr>
    </xdr:pic>
    <xdr:clientData/>
  </xdr:twoCellAnchor>
  <xdr:twoCellAnchor editAs="oneCell">
    <xdr:from>
      <xdr:col>1</xdr:col>
      <xdr:colOff>1190625</xdr:colOff>
      <xdr:row>0</xdr:row>
      <xdr:rowOff>9525</xdr:rowOff>
    </xdr:from>
    <xdr:to>
      <xdr:col>3</xdr:col>
      <xdr:colOff>1962150</xdr:colOff>
      <xdr:row>5</xdr:row>
      <xdr:rowOff>104775</xdr:rowOff>
    </xdr:to>
    <xdr:pic>
      <xdr:nvPicPr>
        <xdr:cNvPr id="3084"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943100" y="9525"/>
          <a:ext cx="5686425"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529167</xdr:colOff>
      <xdr:row>2</xdr:row>
      <xdr:rowOff>169335</xdr:rowOff>
    </xdr:from>
    <xdr:to>
      <xdr:col>1</xdr:col>
      <xdr:colOff>8233833</xdr:colOff>
      <xdr:row>71</xdr:row>
      <xdr:rowOff>127000</xdr:rowOff>
    </xdr:to>
    <xdr:sp macro="" textlink="">
      <xdr:nvSpPr>
        <xdr:cNvPr id="2" name="TextBox 1"/>
        <xdr:cNvSpPr txBox="1"/>
      </xdr:nvSpPr>
      <xdr:spPr>
        <a:xfrm>
          <a:off x="529167" y="560918"/>
          <a:ext cx="8318499" cy="14467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Road Transport Emission Factors:  2014 NAEI</a:t>
          </a:r>
        </a:p>
        <a:p>
          <a:r>
            <a:rPr lang="en-GB" sz="1100" b="1">
              <a:solidFill>
                <a:schemeClr val="dk1"/>
              </a:solidFill>
              <a:effectLst/>
              <a:latin typeface="+mn-lt"/>
              <a:ea typeface="+mn-ea"/>
              <a:cs typeface="+mn-cs"/>
            </a:rPr>
            <a:t>May 2016</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Emissions from road vehicles depend on a number of influencing factors and require fairly detailed models to take them all into account.  These include the age and composition of the fleet, the size or weight of the vehicle, the emission standards the vehicles complied with when sold new, abatement technologies used to reduce emissions, the type and quality of fuel used, the way the vehicle is driven, trip characteristics and temperature conditions.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main sources of emission factors used by the NAEI are:</a:t>
          </a:r>
        </a:p>
        <a:p>
          <a:pPr marL="171450" lvl="0" indent="-171450">
            <a:buFont typeface="Arial" panose="020B0604020202020204" pitchFamily="34" charset="0"/>
            <a:buChar char="•"/>
          </a:pPr>
          <a:r>
            <a:rPr lang="en-GB" sz="1100">
              <a:solidFill>
                <a:schemeClr val="dk1"/>
              </a:solidFill>
              <a:effectLst/>
              <a:latin typeface="+mn-lt"/>
              <a:ea typeface="+mn-ea"/>
              <a:cs typeface="+mn-cs"/>
            </a:rPr>
            <a:t>COPERT 4 v11 (a software tool developed by the European Environment Agency and is used widely to calculate emissions from road transport in Europe)</a:t>
          </a:r>
        </a:p>
        <a:p>
          <a:pPr marL="171450" lvl="0" indent="-171450">
            <a:buFont typeface="Arial" panose="020B0604020202020204" pitchFamily="34" charset="0"/>
            <a:buChar char="•"/>
          </a:pPr>
          <a:r>
            <a:rPr lang="en-GB" sz="1100">
              <a:solidFill>
                <a:schemeClr val="dk1"/>
              </a:solidFill>
              <a:effectLst/>
              <a:latin typeface="+mn-lt"/>
              <a:ea typeface="+mn-ea"/>
              <a:cs typeface="+mn-cs"/>
            </a:rPr>
            <a:t>EMEP/EEA Emission Inventory Guidebook 2013</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These are based on analysis of emissions test data for in-service vehicles measured over a range of different drive cycles.  The factors are expressed in grams emitted per kilometre driven wherever possible as a function of average speed or road type.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latest version of the COPERT model is available for download from: </a:t>
          </a:r>
          <a:r>
            <a:rPr lang="en-GB" sz="1100" u="sng">
              <a:solidFill>
                <a:schemeClr val="dk1"/>
              </a:solidFill>
              <a:effectLst/>
              <a:latin typeface="+mn-lt"/>
              <a:ea typeface="+mn-ea"/>
              <a:cs typeface="+mn-cs"/>
              <a:hlinkClick xmlns:r="http://schemas.openxmlformats.org/officeDocument/2006/relationships" r:id=""/>
            </a:rPr>
            <a:t>http://www.emisia.com/copert/</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Both data sources are supplemented in the NAEI by factors taken from the EMEP/EEA Guidebook for emissions inventory reporting at: </a:t>
          </a:r>
          <a:r>
            <a:rPr lang="en-GB" sz="1100" u="sng">
              <a:solidFill>
                <a:schemeClr val="dk1"/>
              </a:solidFill>
              <a:effectLst/>
              <a:latin typeface="+mn-lt"/>
              <a:ea typeface="+mn-ea"/>
              <a:cs typeface="+mn-cs"/>
              <a:hlinkClick xmlns:r="http://schemas.openxmlformats.org/officeDocument/2006/relationships" r:id=""/>
            </a:rPr>
            <a:t>http://www.eea.europa.eu//publications/emep-eea-guidebook-2013</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NAEI uses these factors with detailed activity data (total vehicle km travelled each year, national fleet composition, fuel consumed etc.) in a methodology described in detail in the 2016 UK inventory reports for air pollutants and greenhouse gases covering the inventory up to 2014 at:</a:t>
          </a:r>
        </a:p>
        <a:p>
          <a:r>
            <a:rPr lang="en-GB" sz="1100" u="sng">
              <a:solidFill>
                <a:schemeClr val="dk1"/>
              </a:solidFill>
              <a:effectLst/>
              <a:latin typeface="+mn-lt"/>
              <a:ea typeface="+mn-ea"/>
              <a:cs typeface="+mn-cs"/>
              <a:hlinkClick xmlns:r="http://schemas.openxmlformats.org/officeDocument/2006/relationships" r:id=""/>
            </a:rPr>
            <a:t>http://uk-air.defra.gov.uk/assets/documents/reports/cat07/1603150959_GB_IIR_2016_Final.pdf</a:t>
          </a:r>
          <a:r>
            <a:rPr lang="en-GB" sz="1100" u="sng">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rPr>
            <a:t>http://uk-air.defra.gov.uk/reports/cat07/1605241007_ukghgi-90-14_Issue2.pdf </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Department for Environment, Food &amp; Rural Affairs (Defra) has produced a web based tool containing greenhouse gas conversion factors for company reporting, which can be found at: </a:t>
          </a:r>
        </a:p>
        <a:p>
          <a:r>
            <a:rPr lang="en-GB" sz="1100" u="sng">
              <a:solidFill>
                <a:schemeClr val="dk1"/>
              </a:solidFill>
              <a:effectLst/>
              <a:latin typeface="+mn-lt"/>
              <a:ea typeface="+mn-ea"/>
              <a:cs typeface="+mn-cs"/>
              <a:hlinkClick xmlns:r="http://schemas.openxmlformats.org/officeDocument/2006/relationships" r:id=""/>
            </a:rPr>
            <a:t>https://www.gov.uk/measuring-and-reporting-environmental-impacts-guidance-for-businesses</a:t>
          </a:r>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Please refer to this tool for CO</a:t>
          </a:r>
          <a:r>
            <a:rPr lang="en-GB" sz="1100" b="1" baseline="-25000">
              <a:solidFill>
                <a:schemeClr val="dk1"/>
              </a:solidFill>
              <a:effectLst/>
              <a:latin typeface="+mn-lt"/>
              <a:ea typeface="+mn-ea"/>
              <a:cs typeface="+mn-cs"/>
            </a:rPr>
            <a:t>2</a:t>
          </a:r>
          <a:r>
            <a:rPr lang="en-GB" sz="1100" b="1">
              <a:solidFill>
                <a:schemeClr val="dk1"/>
              </a:solidFill>
              <a:effectLst/>
              <a:latin typeface="+mn-lt"/>
              <a:ea typeface="+mn-ea"/>
              <a:cs typeface="+mn-cs"/>
            </a:rPr>
            <a:t> factors for road vehicles.</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Emission factors are provided here for a selection of pollutants of specific importance to road transport in a simplified form that reflects the composition of the UK fleet and journeys made in 2014. They are implied emission factors derived by taking the overall emissions in 2014 for each vehicle type, calculated by the national emissions inventory methodology, and dividing by total vehicle km travelled or number of vehicles or trips made in 2014.  The emissions are taken from the 2014 version of the NAEI released in early 2016. As for the previous inventories, the composition of the fleet has been informed by Automatic Number Plate Recognition data on different types of roads provided by DfT combined with vehicle licensing statistics.</a:t>
          </a:r>
          <a:r>
            <a:rPr lang="en-GB" sz="1100" b="1">
              <a:solidFill>
                <a:schemeClr val="dk1"/>
              </a:solidFill>
              <a:effectLst/>
              <a:latin typeface="+mn-lt"/>
              <a:ea typeface="+mn-ea"/>
              <a:cs typeface="+mn-cs"/>
            </a:rPr>
            <a:t>  The factors vary from previous versions published here as a reflection of any methodological (or emission factors) changes made to the 2014 version of the NAEI, as well as the gradual refreshing of the UK fleet with new, cleaner vehicles displacing older, high emitting vehicles, amongst other reasons.  </a:t>
          </a:r>
          <a:r>
            <a:rPr lang="en-GB" sz="1100" b="1">
              <a:solidFill>
                <a:schemeClr val="dk1"/>
              </a:solidFill>
              <a:effectLst/>
              <a:latin typeface="+mn-lt"/>
              <a:ea typeface="+mn-ea"/>
              <a:cs typeface="+mn-cs"/>
            </a:rPr>
            <a:t>The particularly significant changes in the factors for CO, NH</a:t>
          </a:r>
          <a:r>
            <a:rPr lang="en-GB" sz="1100" b="1" baseline="-25000">
              <a:solidFill>
                <a:schemeClr val="dk1"/>
              </a:solidFill>
              <a:effectLst/>
              <a:latin typeface="+mn-lt"/>
              <a:ea typeface="+mn-ea"/>
              <a:cs typeface="+mn-cs"/>
            </a:rPr>
            <a:t>3</a:t>
          </a:r>
          <a:r>
            <a:rPr lang="en-GB" sz="1100" b="1">
              <a:solidFill>
                <a:schemeClr val="dk1"/>
              </a:solidFill>
              <a:effectLst/>
              <a:latin typeface="+mn-lt"/>
              <a:ea typeface="+mn-ea"/>
              <a:cs typeface="+mn-cs"/>
            </a:rPr>
            <a:t> and benzene in this version compared with the previous version of factors from the 2013 NAEI are due to changes in the source of raw emission factors, switching from the TRL (2009) set to the factors in COPERT 4v11 and EMEP/EEA Emissions Inventory Guidebook.</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Factors are provided for each main process by which emissions occur and at different levels of detail in terms of emission type, vehicle category and road class.  Users can then choose a set of factors that best matches the level of detail in their own traffic activity data.</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different emission processes are:</a:t>
          </a:r>
        </a:p>
        <a:p>
          <a:r>
            <a:rPr lang="en-GB" sz="1100" b="1">
              <a:solidFill>
                <a:schemeClr val="dk1"/>
              </a:solidFill>
              <a:effectLst/>
              <a:latin typeface="+mn-lt"/>
              <a:ea typeface="+mn-ea"/>
              <a:cs typeface="+mn-cs"/>
            </a:rPr>
            <a:t>Hot exhaust emissions</a:t>
          </a:r>
          <a:r>
            <a:rPr lang="en-GB" sz="1100">
              <a:solidFill>
                <a:schemeClr val="dk1"/>
              </a:solidFill>
              <a:effectLst/>
              <a:latin typeface="+mn-lt"/>
              <a:ea typeface="+mn-ea"/>
              <a:cs typeface="+mn-cs"/>
            </a:rPr>
            <a:t> – these are the tailpipe emissions in g/km from a vehicle with its engine warmed up to its normal operating temperature.</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Cold start exhaust emissions</a:t>
          </a:r>
          <a:r>
            <a:rPr lang="en-GB" sz="1100">
              <a:solidFill>
                <a:schemeClr val="dk1"/>
              </a:solidFill>
              <a:effectLst/>
              <a:latin typeface="+mn-lt"/>
              <a:ea typeface="+mn-ea"/>
              <a:cs typeface="+mn-cs"/>
            </a:rPr>
            <a:t> – these are the additional tailpipe emissions in g/trip from a vehicle starting a journey with its engine cold.  Cold start emission factors are only available for light duty vehicles and for certain pollutants.</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Evaporative emissions</a:t>
          </a:r>
          <a:r>
            <a:rPr lang="en-GB" sz="1100">
              <a:solidFill>
                <a:schemeClr val="dk1"/>
              </a:solidFill>
              <a:effectLst/>
              <a:latin typeface="+mn-lt"/>
              <a:ea typeface="+mn-ea"/>
              <a:cs typeface="+mn-cs"/>
            </a:rPr>
            <a:t> – these are the emissions of NMVOCs or benzene from the evaporation of fuel vapour from a vehicle.  These occur only for petrol vehicles because diesel is a much less volatile fuel.  There are emission factors for three different evaporative emission processes:</a:t>
          </a:r>
        </a:p>
        <a:p>
          <a:pPr lvl="0"/>
          <a:endParaRPr lang="en-GB" sz="1100" b="1" i="1">
            <a:solidFill>
              <a:schemeClr val="dk1"/>
            </a:solidFill>
            <a:effectLst/>
            <a:latin typeface="+mn-lt"/>
            <a:ea typeface="+mn-ea"/>
            <a:cs typeface="+mn-cs"/>
          </a:endParaRPr>
        </a:p>
        <a:p>
          <a:pPr lvl="0"/>
          <a:r>
            <a:rPr lang="en-GB" sz="1100" b="1" i="1">
              <a:solidFill>
                <a:schemeClr val="dk1"/>
              </a:solidFill>
              <a:effectLst/>
              <a:latin typeface="+mn-lt"/>
              <a:ea typeface="+mn-ea"/>
              <a:cs typeface="+mn-cs"/>
            </a:rPr>
            <a:t>Diurnal loss emissions in g/day</a:t>
          </a:r>
          <a:r>
            <a:rPr lang="en-GB" sz="1100">
              <a:solidFill>
                <a:schemeClr val="dk1"/>
              </a:solidFill>
              <a:effectLst/>
              <a:latin typeface="+mn-lt"/>
              <a:ea typeface="+mn-ea"/>
              <a:cs typeface="+mn-cs"/>
            </a:rPr>
            <a:t>.  These are emissions arising from expansion of fuel vapour in the petrol tank as temperature rises each day.  These occur for all petrol vehicles regardless of whether or how much the vehicle travels</a:t>
          </a:r>
        </a:p>
        <a:p>
          <a:pPr lvl="0"/>
          <a:endParaRPr lang="en-GB" sz="1100" b="1" i="1">
            <a:solidFill>
              <a:schemeClr val="dk1"/>
            </a:solidFill>
            <a:effectLst/>
            <a:latin typeface="+mn-lt"/>
            <a:ea typeface="+mn-ea"/>
            <a:cs typeface="+mn-cs"/>
          </a:endParaRPr>
        </a:p>
        <a:p>
          <a:pPr lvl="0"/>
          <a:r>
            <a:rPr lang="en-GB" sz="1100" b="1" i="1">
              <a:solidFill>
                <a:schemeClr val="dk1"/>
              </a:solidFill>
              <a:effectLst/>
              <a:latin typeface="+mn-lt"/>
              <a:ea typeface="+mn-ea"/>
              <a:cs typeface="+mn-cs"/>
            </a:rPr>
            <a:t>Hot soak emission in g/trip</a:t>
          </a:r>
          <a:r>
            <a:rPr lang="en-GB" sz="1100">
              <a:solidFill>
                <a:schemeClr val="dk1"/>
              </a:solidFill>
              <a:effectLst/>
              <a:latin typeface="+mn-lt"/>
              <a:ea typeface="+mn-ea"/>
              <a:cs typeface="+mn-cs"/>
            </a:rPr>
            <a:t>.  These are the emissions occurring from the fuel system when the engine is turned off at the end of a trip.  Emissions are due to the transfer of heat from the engine and hot exhaust to the fuel system where fuel is no longer flowing</a:t>
          </a:r>
        </a:p>
        <a:p>
          <a:pPr lvl="0"/>
          <a:endParaRPr lang="en-GB" sz="1100" b="1" i="1">
            <a:solidFill>
              <a:schemeClr val="dk1"/>
            </a:solidFill>
            <a:effectLst/>
            <a:latin typeface="+mn-lt"/>
            <a:ea typeface="+mn-ea"/>
            <a:cs typeface="+mn-cs"/>
          </a:endParaRPr>
        </a:p>
        <a:p>
          <a:pPr lvl="0"/>
          <a:r>
            <a:rPr lang="en-GB" sz="1100" b="1" i="1">
              <a:solidFill>
                <a:schemeClr val="dk1"/>
              </a:solidFill>
              <a:effectLst/>
              <a:latin typeface="+mn-lt"/>
              <a:ea typeface="+mn-ea"/>
              <a:cs typeface="+mn-cs"/>
            </a:rPr>
            <a:t>Running loss in g/km</a:t>
          </a:r>
          <a:r>
            <a:rPr lang="en-GB" sz="1100">
              <a:solidFill>
                <a:schemeClr val="dk1"/>
              </a:solidFill>
              <a:effectLst/>
              <a:latin typeface="+mn-lt"/>
              <a:ea typeface="+mn-ea"/>
              <a:cs typeface="+mn-cs"/>
            </a:rPr>
            <a:t>.  These are evaporative losses that occur while the vehicle is in motion</a:t>
          </a:r>
        </a:p>
        <a:p>
          <a:r>
            <a:rPr lang="en-GB" sz="1100">
              <a:solidFill>
                <a:schemeClr val="dk1"/>
              </a:solidFill>
              <a:effectLst/>
              <a:latin typeface="+mn-lt"/>
              <a:ea typeface="+mn-ea"/>
              <a:cs typeface="+mn-cs"/>
            </a:rPr>
            <a:t>More detailed information can be found in the UK inventory report referred to above</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Tyre wear and brake wear</a:t>
          </a:r>
          <a:r>
            <a:rPr lang="en-GB" sz="1100">
              <a:solidFill>
                <a:schemeClr val="dk1"/>
              </a:solidFill>
              <a:effectLst/>
              <a:latin typeface="+mn-lt"/>
              <a:ea typeface="+mn-ea"/>
              <a:cs typeface="+mn-cs"/>
            </a:rPr>
            <a:t> – these are the non-exhaust emissions of PM</a:t>
          </a:r>
          <a:r>
            <a:rPr lang="en-GB" sz="1100" baseline="-25000">
              <a:solidFill>
                <a:schemeClr val="dk1"/>
              </a:solidFill>
              <a:effectLst/>
              <a:latin typeface="+mn-lt"/>
              <a:ea typeface="+mn-ea"/>
              <a:cs typeface="+mn-cs"/>
            </a:rPr>
            <a:t>10</a:t>
          </a:r>
          <a:r>
            <a:rPr lang="en-GB" sz="1100">
              <a:solidFill>
                <a:schemeClr val="dk1"/>
              </a:solidFill>
              <a:effectLst/>
              <a:latin typeface="+mn-lt"/>
              <a:ea typeface="+mn-ea"/>
              <a:cs typeface="+mn-cs"/>
            </a:rPr>
            <a:t> and PM</a:t>
          </a:r>
          <a:r>
            <a:rPr lang="en-GB" sz="1100" baseline="-25000">
              <a:solidFill>
                <a:schemeClr val="dk1"/>
              </a:solidFill>
              <a:effectLst/>
              <a:latin typeface="+mn-lt"/>
              <a:ea typeface="+mn-ea"/>
              <a:cs typeface="+mn-cs"/>
            </a:rPr>
            <a:t>2.5</a:t>
          </a:r>
          <a:r>
            <a:rPr lang="en-GB" sz="1100">
              <a:solidFill>
                <a:schemeClr val="dk1"/>
              </a:solidFill>
              <a:effectLst/>
              <a:latin typeface="+mn-lt"/>
              <a:ea typeface="+mn-ea"/>
              <a:cs typeface="+mn-cs"/>
            </a:rPr>
            <a:t> in g/km arising from the mechanical wear of tyre material and brake linings.</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Road abrasion</a:t>
          </a:r>
          <a:r>
            <a:rPr lang="en-GB" sz="1100">
              <a:solidFill>
                <a:schemeClr val="dk1"/>
              </a:solidFill>
              <a:effectLst/>
              <a:latin typeface="+mn-lt"/>
              <a:ea typeface="+mn-ea"/>
              <a:cs typeface="+mn-cs"/>
            </a:rPr>
            <a:t> – these are the non-exhaust emissions of PM</a:t>
          </a:r>
          <a:r>
            <a:rPr lang="en-GB" sz="1100" baseline="-25000">
              <a:solidFill>
                <a:schemeClr val="dk1"/>
              </a:solidFill>
              <a:effectLst/>
              <a:latin typeface="+mn-lt"/>
              <a:ea typeface="+mn-ea"/>
              <a:cs typeface="+mn-cs"/>
            </a:rPr>
            <a:t>10</a:t>
          </a:r>
          <a:r>
            <a:rPr lang="en-GB" sz="1100">
              <a:solidFill>
                <a:schemeClr val="dk1"/>
              </a:solidFill>
              <a:effectLst/>
              <a:latin typeface="+mn-lt"/>
              <a:ea typeface="+mn-ea"/>
              <a:cs typeface="+mn-cs"/>
            </a:rPr>
            <a:t> and PM</a:t>
          </a:r>
          <a:r>
            <a:rPr lang="en-GB" sz="1100" baseline="-25000">
              <a:solidFill>
                <a:schemeClr val="dk1"/>
              </a:solidFill>
              <a:effectLst/>
              <a:latin typeface="+mn-lt"/>
              <a:ea typeface="+mn-ea"/>
              <a:cs typeface="+mn-cs"/>
            </a:rPr>
            <a:t>2.5</a:t>
          </a:r>
          <a:r>
            <a:rPr lang="en-GB" sz="1100">
              <a:solidFill>
                <a:schemeClr val="dk1"/>
              </a:solidFill>
              <a:effectLst/>
              <a:latin typeface="+mn-lt"/>
              <a:ea typeface="+mn-ea"/>
              <a:cs typeface="+mn-cs"/>
            </a:rPr>
            <a:t>  in g/km arising from the abrasion and deterioration of road surfaces.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emission factors are provided in different levels of detail:</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1. hot exhaust emissions by vehicle type, fuel type and by road type;  these are the most detailed forms and should be used in conjunction with calculation of cold start and evaporative emissions (in the case of NMVOCs and benzene) if separate trip data are available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2. emissions combining hot exhaust, cold start and evaporative emissions in g/km for all cars and all LGVs by road type in g/km.  These should be used if the user wants an average factor for cars and LGVs of all fuel types because details of the fuel split are not known and the user has no way of calculating cold start and evaporative emissions independently</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3. emissions combining hot exhaust, cold start and evaporative emissions in g/km for each main vehicle type averaged overall all road types.  These should be used if the user wants an average factor covering all road conditions and has no way of calculating cold start and evaporative emissions independently</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These factors will be updated annually after submission of each version of the NAEI’s UK inventory figures.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3"/>
  <sheetViews>
    <sheetView showGridLines="0" tabSelected="1" workbookViewId="0">
      <selection activeCell="A7" sqref="A7"/>
    </sheetView>
  </sheetViews>
  <sheetFormatPr defaultRowHeight="12.75" x14ac:dyDescent="0.2"/>
  <cols>
    <col min="1" max="1" width="11.28515625" style="48" customWidth="1"/>
    <col min="2" max="2" width="53.28515625" style="48" customWidth="1"/>
    <col min="3" max="3" width="20.42578125" style="48" customWidth="1"/>
    <col min="4" max="4" width="33.5703125" style="48" customWidth="1"/>
    <col min="5" max="16384" width="9.140625" style="48"/>
  </cols>
  <sheetData>
    <row r="7" spans="1:13" x14ac:dyDescent="0.2">
      <c r="A7" s="74" t="s">
        <v>45</v>
      </c>
      <c r="B7" s="75" t="str">
        <f ca="1">RIGHT(LEFT(CELL("filename",B3),LEN(CELL("filename",B3))-3),LEN(CELL("filename",B3))-3-FIND("[",CELL("filename",B3)))</f>
        <v>RoadtransportEFs_NAEI14_v1.0.xlsx</v>
      </c>
      <c r="C7" s="76"/>
      <c r="D7" s="77"/>
    </row>
    <row r="8" spans="1:13" x14ac:dyDescent="0.2">
      <c r="A8" s="78" t="s">
        <v>46</v>
      </c>
      <c r="B8" s="79" t="s">
        <v>67</v>
      </c>
      <c r="C8" s="80"/>
      <c r="D8" s="81"/>
    </row>
    <row r="9" spans="1:13" x14ac:dyDescent="0.2">
      <c r="A9" s="82"/>
      <c r="B9" s="83"/>
      <c r="C9" s="105"/>
      <c r="D9" s="106"/>
      <c r="G9" s="49"/>
      <c r="H9" s="49"/>
      <c r="I9" s="49"/>
      <c r="J9" s="49"/>
      <c r="K9" s="49"/>
      <c r="L9" s="49"/>
      <c r="M9" s="49"/>
    </row>
    <row r="10" spans="1:13" x14ac:dyDescent="0.2">
      <c r="A10" s="78" t="s">
        <v>47</v>
      </c>
      <c r="B10" s="83" t="s">
        <v>68</v>
      </c>
      <c r="C10" s="107"/>
      <c r="D10" s="108"/>
      <c r="G10" s="49"/>
      <c r="H10" s="49"/>
      <c r="I10" s="49"/>
      <c r="J10" s="49"/>
      <c r="K10" s="49"/>
      <c r="L10" s="49"/>
      <c r="M10" s="49"/>
    </row>
    <row r="11" spans="1:13" x14ac:dyDescent="0.2">
      <c r="A11" s="84" t="s">
        <v>48</v>
      </c>
      <c r="B11" s="85">
        <v>42501</v>
      </c>
      <c r="C11" s="109"/>
      <c r="D11" s="110"/>
      <c r="G11" s="49"/>
      <c r="H11" s="49"/>
      <c r="I11" s="49"/>
      <c r="J11" s="49"/>
      <c r="K11" s="49"/>
      <c r="L11" s="49"/>
      <c r="M11" s="49"/>
    </row>
    <row r="12" spans="1:13" x14ac:dyDescent="0.2">
      <c r="A12" s="74" t="s">
        <v>49</v>
      </c>
      <c r="B12" s="75"/>
      <c r="C12" s="111"/>
      <c r="D12" s="112"/>
      <c r="G12" s="49"/>
      <c r="H12" s="49"/>
      <c r="I12" s="49"/>
      <c r="J12" s="49"/>
      <c r="K12" s="49"/>
      <c r="L12" s="49"/>
      <c r="M12" s="49"/>
    </row>
    <row r="13" spans="1:13" x14ac:dyDescent="0.2">
      <c r="A13" s="80"/>
      <c r="B13" s="83" t="s">
        <v>52</v>
      </c>
      <c r="C13" s="111"/>
      <c r="D13" s="112"/>
      <c r="G13" s="49"/>
      <c r="H13" s="49"/>
      <c r="I13" s="49"/>
      <c r="J13" s="49"/>
      <c r="K13" s="49"/>
      <c r="L13" s="49"/>
      <c r="M13" s="49"/>
    </row>
    <row r="14" spans="1:13" ht="15" x14ac:dyDescent="0.25">
      <c r="A14" s="86"/>
      <c r="B14" s="114" t="s">
        <v>69</v>
      </c>
      <c r="C14" s="115" t="str">
        <f>"Data from "&amp;RIGHT($B$14,4)&amp;" NAEI"</f>
        <v>Data from 2014 NAEI</v>
      </c>
      <c r="D14" s="113"/>
      <c r="G14" s="49"/>
      <c r="H14" s="49"/>
      <c r="I14" s="49"/>
      <c r="J14" s="49"/>
      <c r="K14" s="49"/>
      <c r="L14" s="49"/>
      <c r="M14" s="49"/>
    </row>
    <row r="15" spans="1:13" x14ac:dyDescent="0.2">
      <c r="A15" s="87" t="s">
        <v>50</v>
      </c>
      <c r="B15" s="88"/>
      <c r="C15" s="122" t="s">
        <v>66</v>
      </c>
      <c r="D15" s="123">
        <v>41784</v>
      </c>
      <c r="G15" s="49"/>
      <c r="H15" s="49"/>
      <c r="I15" s="49"/>
      <c r="J15" s="49"/>
      <c r="K15" s="49"/>
      <c r="L15" s="49"/>
      <c r="M15" s="49"/>
    </row>
    <row r="16" spans="1:13" x14ac:dyDescent="0.2">
      <c r="A16" s="89"/>
      <c r="B16" s="90"/>
      <c r="C16" s="91"/>
      <c r="D16" s="92"/>
      <c r="G16" s="49"/>
      <c r="H16" s="49"/>
      <c r="I16" s="49"/>
      <c r="J16" s="49"/>
      <c r="K16" s="49"/>
      <c r="L16" s="49"/>
      <c r="M16" s="49"/>
    </row>
    <row r="17" spans="1:13" x14ac:dyDescent="0.2">
      <c r="A17" s="93"/>
      <c r="B17" s="90" t="s">
        <v>53</v>
      </c>
      <c r="C17" s="91" t="s">
        <v>57</v>
      </c>
      <c r="D17" s="90"/>
      <c r="G17" s="49"/>
      <c r="H17" s="49"/>
      <c r="I17" s="49"/>
      <c r="J17" s="49"/>
      <c r="K17" s="49"/>
      <c r="L17" s="49"/>
      <c r="M17" s="49"/>
    </row>
    <row r="18" spans="1:13" x14ac:dyDescent="0.2">
      <c r="A18" s="93"/>
      <c r="B18" s="90" t="s">
        <v>59</v>
      </c>
      <c r="C18" s="91" t="s">
        <v>60</v>
      </c>
      <c r="D18" s="90"/>
      <c r="G18" s="49"/>
      <c r="H18" s="49"/>
      <c r="I18" s="49"/>
      <c r="J18" s="49"/>
      <c r="K18" s="49"/>
      <c r="L18" s="49"/>
      <c r="M18" s="49"/>
    </row>
    <row r="19" spans="1:13" x14ac:dyDescent="0.2">
      <c r="A19" s="93"/>
      <c r="B19" s="90" t="s">
        <v>54</v>
      </c>
      <c r="C19" s="91" t="s">
        <v>58</v>
      </c>
      <c r="D19" s="90"/>
      <c r="G19" s="49"/>
      <c r="H19" s="49"/>
      <c r="I19" s="49"/>
      <c r="J19" s="49"/>
      <c r="K19" s="49"/>
      <c r="L19" s="49"/>
      <c r="M19" s="49"/>
    </row>
    <row r="20" spans="1:13" x14ac:dyDescent="0.2">
      <c r="A20" s="93"/>
      <c r="B20" s="90" t="s">
        <v>55</v>
      </c>
      <c r="C20" s="91" t="s">
        <v>64</v>
      </c>
      <c r="D20" s="90"/>
      <c r="G20" s="49"/>
      <c r="H20" s="49"/>
      <c r="I20" s="49"/>
      <c r="J20" s="49"/>
      <c r="K20" s="49"/>
      <c r="L20" s="49"/>
      <c r="M20" s="49"/>
    </row>
    <row r="21" spans="1:13" x14ac:dyDescent="0.2">
      <c r="A21" s="94"/>
      <c r="B21" s="95" t="s">
        <v>56</v>
      </c>
      <c r="C21" s="91" t="s">
        <v>65</v>
      </c>
      <c r="D21" s="90"/>
      <c r="G21" s="49"/>
      <c r="H21" s="49"/>
      <c r="I21" s="49"/>
      <c r="J21" s="49"/>
      <c r="K21" s="49"/>
      <c r="L21" s="49"/>
      <c r="M21" s="49"/>
    </row>
    <row r="22" spans="1:13" x14ac:dyDescent="0.2">
      <c r="A22" s="96"/>
      <c r="B22" s="97"/>
      <c r="C22" s="98"/>
      <c r="D22" s="99"/>
      <c r="G22" s="49"/>
      <c r="H22" s="49"/>
      <c r="I22" s="49"/>
      <c r="J22" s="49"/>
      <c r="K22" s="49"/>
      <c r="L22" s="49"/>
      <c r="M22" s="49"/>
    </row>
    <row r="23" spans="1:13" x14ac:dyDescent="0.2">
      <c r="A23" s="100" t="s">
        <v>51</v>
      </c>
      <c r="B23" s="82"/>
      <c r="C23" s="82"/>
      <c r="D23" s="82"/>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6"/>
  <sheetViews>
    <sheetView showGridLines="0" zoomScale="90" zoomScaleNormal="90" workbookViewId="0"/>
  </sheetViews>
  <sheetFormatPr defaultRowHeight="15" x14ac:dyDescent="0.25"/>
  <cols>
    <col min="1" max="1" width="9.140625" style="42"/>
    <col min="2" max="2" width="123.5703125" style="41" customWidth="1"/>
    <col min="3" max="16384" width="9.140625" style="42"/>
  </cols>
  <sheetData>
    <row r="2" spans="2:2" ht="15.75" x14ac:dyDescent="0.25">
      <c r="B2" s="121"/>
    </row>
    <row r="3" spans="2:2" x14ac:dyDescent="0.25">
      <c r="B3" s="43"/>
    </row>
    <row r="8" spans="2:2" x14ac:dyDescent="0.25">
      <c r="B8" s="44"/>
    </row>
    <row r="10" spans="2:2" x14ac:dyDescent="0.25">
      <c r="B10" s="56"/>
    </row>
    <row r="12" spans="2:2" x14ac:dyDescent="0.25">
      <c r="B12" s="44"/>
    </row>
    <row r="13" spans="2:2" x14ac:dyDescent="0.25">
      <c r="B13" s="44"/>
    </row>
    <row r="15" spans="2:2" s="102" customFormat="1" x14ac:dyDescent="0.25">
      <c r="B15" s="119"/>
    </row>
    <row r="16" spans="2:2" s="102" customFormat="1" x14ac:dyDescent="0.25">
      <c r="B16" s="120"/>
    </row>
    <row r="17" spans="2:2" x14ac:dyDescent="0.25">
      <c r="B17" s="44"/>
    </row>
    <row r="19" spans="2:2" x14ac:dyDescent="0.25">
      <c r="B19" s="44"/>
    </row>
    <row r="20" spans="2:2" s="101" customFormat="1" x14ac:dyDescent="0.25">
      <c r="B20" s="118"/>
    </row>
    <row r="27" spans="2:2" x14ac:dyDescent="0.25">
      <c r="B27" s="45"/>
    </row>
    <row r="28" spans="2:2" x14ac:dyDescent="0.25">
      <c r="B28" s="45"/>
    </row>
    <row r="29" spans="2:2" ht="33" customHeight="1" x14ac:dyDescent="0.25">
      <c r="B29" s="45"/>
    </row>
    <row r="30" spans="2:2" x14ac:dyDescent="0.25">
      <c r="B30" s="46"/>
    </row>
    <row r="31" spans="2:2" x14ac:dyDescent="0.25">
      <c r="B31" s="46"/>
    </row>
    <row r="32" spans="2:2" x14ac:dyDescent="0.25">
      <c r="B32" s="46"/>
    </row>
    <row r="33" spans="2:2" s="101" customFormat="1" x14ac:dyDescent="0.2">
      <c r="B33" s="103"/>
    </row>
    <row r="34" spans="2:2" s="101" customFormat="1" x14ac:dyDescent="0.25">
      <c r="B34" s="104"/>
    </row>
    <row r="35" spans="2:2" x14ac:dyDescent="0.25">
      <c r="B35" s="45"/>
    </row>
    <row r="36" spans="2:2" ht="18" customHeight="1" x14ac:dyDescent="0.25">
      <c r="B36" s="45"/>
    </row>
    <row r="37" spans="2:2" x14ac:dyDescent="0.25">
      <c r="B37" s="45"/>
    </row>
    <row r="39" spans="2:2" ht="33.75" customHeight="1" x14ac:dyDescent="0.25">
      <c r="B39" s="47"/>
    </row>
    <row r="40" spans="2:2" ht="49.5" customHeight="1" x14ac:dyDescent="0.25">
      <c r="B40" s="47"/>
    </row>
    <row r="41" spans="2:2" ht="47.25" customHeight="1" x14ac:dyDescent="0.25">
      <c r="B41" s="47"/>
    </row>
    <row r="42" spans="2:2" x14ac:dyDescent="0.25">
      <c r="B42" s="47"/>
    </row>
    <row r="46" spans="2:2" x14ac:dyDescent="0.25">
      <c r="B46" s="4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zoomScale="90" zoomScaleNormal="90" workbookViewId="0">
      <selection activeCell="B4" sqref="B4"/>
    </sheetView>
  </sheetViews>
  <sheetFormatPr defaultRowHeight="15" x14ac:dyDescent="0.25"/>
  <cols>
    <col min="1" max="1" width="9.140625" style="1"/>
    <col min="2" max="2" width="12" style="1" customWidth="1"/>
    <col min="3" max="6" width="9.140625" style="1"/>
    <col min="7" max="7" width="9.140625" style="1" customWidth="1"/>
    <col min="8" max="11" width="9.140625" style="1"/>
    <col min="12" max="12" width="9.140625" style="51"/>
    <col min="13" max="13" width="0.5703125" style="51" customWidth="1"/>
    <col min="14" max="14" width="9.140625" style="51" customWidth="1"/>
    <col min="15" max="16384" width="9.140625" style="1"/>
  </cols>
  <sheetData>
    <row r="2" spans="2:14" x14ac:dyDescent="0.25">
      <c r="M2" s="117"/>
    </row>
    <row r="3" spans="2:14" x14ac:dyDescent="0.25">
      <c r="B3" s="38" t="s">
        <v>38</v>
      </c>
      <c r="C3" s="2"/>
      <c r="D3" s="2"/>
      <c r="E3" s="2"/>
      <c r="F3" s="2"/>
      <c r="G3" s="2"/>
      <c r="H3" s="2"/>
      <c r="I3" s="116" t="str">
        <f>"UK Fleet in "&amp;RIGHT(QA!$B$14,4)&amp;""</f>
        <v>UK Fleet in 2014</v>
      </c>
      <c r="J3" s="2"/>
      <c r="K3" s="2"/>
      <c r="L3" s="50"/>
      <c r="M3" s="22"/>
      <c r="N3" s="18"/>
    </row>
    <row r="4" spans="2:14" x14ac:dyDescent="0.25">
      <c r="B4" s="40" t="s">
        <v>42</v>
      </c>
      <c r="C4" s="3"/>
      <c r="D4" s="4" t="s">
        <v>0</v>
      </c>
      <c r="E4" s="4" t="s">
        <v>0</v>
      </c>
      <c r="F4" s="4" t="s">
        <v>0</v>
      </c>
      <c r="G4" s="4" t="s">
        <v>0</v>
      </c>
      <c r="H4" s="4" t="s">
        <v>0</v>
      </c>
      <c r="I4" s="4" t="s">
        <v>0</v>
      </c>
      <c r="J4" s="4" t="s">
        <v>0</v>
      </c>
      <c r="K4" s="4" t="s">
        <v>0</v>
      </c>
      <c r="L4" s="4" t="s">
        <v>0</v>
      </c>
      <c r="M4" s="5"/>
      <c r="N4" s="18"/>
    </row>
    <row r="5" spans="2:14" x14ac:dyDescent="0.25">
      <c r="B5" s="6"/>
      <c r="C5" s="7"/>
      <c r="D5" s="8" t="s">
        <v>1</v>
      </c>
      <c r="E5" s="8" t="s">
        <v>2</v>
      </c>
      <c r="F5" s="8" t="s">
        <v>3</v>
      </c>
      <c r="G5" s="8" t="s">
        <v>4</v>
      </c>
      <c r="H5" s="8" t="s">
        <v>5</v>
      </c>
      <c r="I5" s="8" t="s">
        <v>6</v>
      </c>
      <c r="J5" s="8" t="s">
        <v>7</v>
      </c>
      <c r="K5" s="8" t="s">
        <v>8</v>
      </c>
      <c r="L5" s="8" t="s">
        <v>9</v>
      </c>
      <c r="M5" s="9"/>
      <c r="N5" s="18"/>
    </row>
    <row r="6" spans="2:14" x14ac:dyDescent="0.25">
      <c r="B6" s="10" t="s">
        <v>10</v>
      </c>
      <c r="C6" s="11" t="s">
        <v>11</v>
      </c>
      <c r="D6" s="12">
        <v>0.11283019798317735</v>
      </c>
      <c r="E6" s="12">
        <v>1.2150638845189214E-3</v>
      </c>
      <c r="F6" s="12">
        <v>1.1543106902929753E-3</v>
      </c>
      <c r="G6" s="12">
        <v>0.64574932189277834</v>
      </c>
      <c r="H6" s="12">
        <v>4.7451045306929403E-2</v>
      </c>
      <c r="I6" s="12">
        <v>6.0264919197293302E-3</v>
      </c>
      <c r="J6" s="12">
        <v>5.5348599235270656E-4</v>
      </c>
      <c r="K6" s="12">
        <v>2.662003641718742E-3</v>
      </c>
      <c r="L6" s="12">
        <v>1.7438771335533682E-3</v>
      </c>
      <c r="M6" s="64"/>
    </row>
    <row r="7" spans="2:14" x14ac:dyDescent="0.25">
      <c r="B7" s="10"/>
      <c r="C7" s="11" t="s">
        <v>12</v>
      </c>
      <c r="D7" s="12">
        <v>9.8430957475229328E-2</v>
      </c>
      <c r="E7" s="12">
        <v>8.9738072886538973E-4</v>
      </c>
      <c r="F7" s="12">
        <v>8.5251169242212021E-4</v>
      </c>
      <c r="G7" s="12">
        <v>0.72127463487226484</v>
      </c>
      <c r="H7" s="12">
        <v>2.686083450545023E-2</v>
      </c>
      <c r="I7" s="12">
        <v>2.5540185082147965E-2</v>
      </c>
      <c r="J7" s="61">
        <v>4.4637174834625404E-4</v>
      </c>
      <c r="K7" s="12">
        <v>1.5068928157557584E-3</v>
      </c>
      <c r="L7" s="12">
        <v>5.9071709509137666E-4</v>
      </c>
      <c r="M7" s="64"/>
      <c r="N7" s="18"/>
    </row>
    <row r="8" spans="2:14" x14ac:dyDescent="0.25">
      <c r="B8" s="10"/>
      <c r="C8" s="11" t="s">
        <v>13</v>
      </c>
      <c r="D8" s="12">
        <v>9.8493130278081167E-2</v>
      </c>
      <c r="E8" s="12">
        <v>1.1205849663012567E-3</v>
      </c>
      <c r="F8" s="12">
        <v>1.0645557179861937E-3</v>
      </c>
      <c r="G8" s="12">
        <v>1.0352210752929989</v>
      </c>
      <c r="H8" s="12">
        <v>2.4082195416693195E-2</v>
      </c>
      <c r="I8" s="12">
        <v>4.8175701080332319E-2</v>
      </c>
      <c r="J8" s="12">
        <v>4.7073782604541462E-4</v>
      </c>
      <c r="K8" s="12">
        <v>1.3510111628764873E-3</v>
      </c>
      <c r="L8" s="12">
        <v>7.7624423436397716E-4</v>
      </c>
      <c r="M8" s="64"/>
      <c r="N8" s="18"/>
    </row>
    <row r="9" spans="2:14" x14ac:dyDescent="0.25">
      <c r="B9" s="10"/>
      <c r="C9" s="11"/>
      <c r="D9" s="12"/>
      <c r="E9" s="12"/>
      <c r="F9" s="12"/>
      <c r="G9" s="12"/>
      <c r="H9" s="12"/>
      <c r="I9" s="12"/>
      <c r="J9" s="12"/>
      <c r="K9" s="12"/>
      <c r="L9" s="12"/>
      <c r="M9" s="64"/>
      <c r="N9" s="18"/>
    </row>
    <row r="10" spans="2:14" x14ac:dyDescent="0.25">
      <c r="B10" s="10" t="s">
        <v>14</v>
      </c>
      <c r="C10" s="11" t="s">
        <v>11</v>
      </c>
      <c r="D10" s="12">
        <v>0.65577480430346968</v>
      </c>
      <c r="E10" s="12">
        <v>1.3655292028078417E-2</v>
      </c>
      <c r="F10" s="12">
        <v>1.2972527426674495E-2</v>
      </c>
      <c r="G10" s="12">
        <v>0.13429820835306069</v>
      </c>
      <c r="H10" s="12">
        <v>1.4540543346748007E-2</v>
      </c>
      <c r="I10" s="12">
        <v>9.8989121734512726E-4</v>
      </c>
      <c r="J10" s="12">
        <v>7.7344932566541711E-4</v>
      </c>
      <c r="K10" s="12">
        <v>2.8790275826561066E-4</v>
      </c>
      <c r="L10" s="12">
        <v>6.2690554690346565E-3</v>
      </c>
      <c r="M10" s="64"/>
      <c r="N10" s="18"/>
    </row>
    <row r="11" spans="2:14" x14ac:dyDescent="0.25">
      <c r="B11" s="10"/>
      <c r="C11" s="11" t="s">
        <v>12</v>
      </c>
      <c r="D11" s="12">
        <v>0.54205153189880717</v>
      </c>
      <c r="E11" s="12">
        <v>1.1315809791194306E-2</v>
      </c>
      <c r="F11" s="12">
        <v>1.075001930163459E-2</v>
      </c>
      <c r="G11" s="12">
        <v>4.0839695860858061E-2</v>
      </c>
      <c r="H11" s="12">
        <v>7.0773201290233309E-3</v>
      </c>
      <c r="I11" s="12">
        <v>1.47043313958566E-3</v>
      </c>
      <c r="J11" s="12">
        <v>6.720761923349769E-4</v>
      </c>
      <c r="K11" s="12">
        <v>1.4013093855466159E-4</v>
      </c>
      <c r="L11" s="12">
        <v>4.1972011492679541E-3</v>
      </c>
      <c r="M11" s="64"/>
      <c r="N11" s="18"/>
    </row>
    <row r="12" spans="2:14" x14ac:dyDescent="0.25">
      <c r="B12" s="10"/>
      <c r="C12" s="11" t="s">
        <v>13</v>
      </c>
      <c r="D12" s="12">
        <v>0.63742730865084507</v>
      </c>
      <c r="E12" s="12">
        <v>1.1118656317613728E-2</v>
      </c>
      <c r="F12" s="12">
        <v>1.0562723501733042E-2</v>
      </c>
      <c r="G12" s="12">
        <v>2.1824994584872505E-2</v>
      </c>
      <c r="H12" s="12">
        <v>5.336547325799878E-3</v>
      </c>
      <c r="I12" s="12">
        <v>1.4704331399660933E-3</v>
      </c>
      <c r="J12" s="12">
        <v>7.2670831775641066E-4</v>
      </c>
      <c r="K12" s="12">
        <v>1.0566363705083768E-4</v>
      </c>
      <c r="L12" s="12">
        <v>4.1972011492679481E-3</v>
      </c>
      <c r="M12" s="64"/>
      <c r="N12" s="18"/>
    </row>
    <row r="13" spans="2:14" x14ac:dyDescent="0.25">
      <c r="B13" s="10"/>
      <c r="C13" s="11"/>
      <c r="D13" s="12"/>
      <c r="E13" s="12"/>
      <c r="F13" s="12"/>
      <c r="G13" s="12"/>
      <c r="H13" s="12"/>
      <c r="I13" s="12"/>
      <c r="J13" s="12"/>
      <c r="K13" s="12"/>
      <c r="L13" s="12"/>
      <c r="M13" s="64"/>
      <c r="N13" s="18"/>
    </row>
    <row r="14" spans="2:14" x14ac:dyDescent="0.25">
      <c r="B14" s="10" t="s">
        <v>15</v>
      </c>
      <c r="C14" s="11" t="s">
        <v>11</v>
      </c>
      <c r="D14" s="12">
        <v>0.42036047633253454</v>
      </c>
      <c r="E14" s="12">
        <v>1.3510721260845385E-3</v>
      </c>
      <c r="F14" s="12">
        <v>1.2835185197803114E-3</v>
      </c>
      <c r="G14" s="12">
        <v>4.9090139173484912</v>
      </c>
      <c r="H14" s="12">
        <v>0.3000994223351523</v>
      </c>
      <c r="I14" s="12">
        <v>1.0877350921558509E-2</v>
      </c>
      <c r="J14" s="12">
        <v>9.1288655777653222E-4</v>
      </c>
      <c r="K14" s="12">
        <v>1.6700529172896789E-2</v>
      </c>
      <c r="L14" s="12">
        <v>4.4778476888584834E-3</v>
      </c>
      <c r="M14" s="64"/>
      <c r="N14" s="18"/>
    </row>
    <row r="15" spans="2:14" x14ac:dyDescent="0.25">
      <c r="B15" s="10"/>
      <c r="C15" s="11" t="s">
        <v>12</v>
      </c>
      <c r="D15" s="12">
        <v>0.51261843176785216</v>
      </c>
      <c r="E15" s="12">
        <v>1.2059640498978989E-3</v>
      </c>
      <c r="F15" s="12">
        <v>1.1456658474030038E-3</v>
      </c>
      <c r="G15" s="12">
        <v>2.5108993224010088</v>
      </c>
      <c r="H15" s="12">
        <v>8.3034963095150349E-2</v>
      </c>
      <c r="I15" s="12">
        <v>3.1703286786577564E-2</v>
      </c>
      <c r="J15" s="12">
        <v>6.3391366717986913E-4</v>
      </c>
      <c r="K15" s="12">
        <v>4.6216492738498476E-3</v>
      </c>
      <c r="L15" s="12">
        <v>2.7690045451389043E-3</v>
      </c>
      <c r="M15" s="64"/>
      <c r="N15" s="18"/>
    </row>
    <row r="16" spans="2:14" x14ac:dyDescent="0.25">
      <c r="B16" s="10"/>
      <c r="C16" s="11" t="s">
        <v>13</v>
      </c>
      <c r="D16" s="12">
        <v>0.59018194098214127</v>
      </c>
      <c r="E16" s="12">
        <v>1.6502686728062153E-3</v>
      </c>
      <c r="F16" s="12">
        <v>1.5677552391659044E-3</v>
      </c>
      <c r="G16" s="12">
        <v>5.0160607530827974</v>
      </c>
      <c r="H16" s="12">
        <v>9.4425877818673107E-2</v>
      </c>
      <c r="I16" s="12">
        <v>4.8054887652110613E-2</v>
      </c>
      <c r="J16" s="12">
        <v>6.9901421573382379E-4</v>
      </c>
      <c r="K16" s="12">
        <v>5.2554883753383784E-3</v>
      </c>
      <c r="L16" s="12">
        <v>2.4265270301384667E-3</v>
      </c>
      <c r="M16" s="64"/>
      <c r="N16" s="18"/>
    </row>
    <row r="17" spans="2:14" x14ac:dyDescent="0.25">
      <c r="B17" s="10"/>
      <c r="C17" s="11"/>
      <c r="D17" s="12"/>
      <c r="E17" s="12"/>
      <c r="F17" s="12"/>
      <c r="G17" s="12"/>
      <c r="H17" s="12"/>
      <c r="I17" s="12"/>
      <c r="J17" s="12"/>
      <c r="K17" s="12"/>
      <c r="L17" s="12"/>
      <c r="M17" s="64"/>
      <c r="N17" s="18"/>
    </row>
    <row r="18" spans="2:14" x14ac:dyDescent="0.25">
      <c r="B18" s="10" t="s">
        <v>16</v>
      </c>
      <c r="C18" s="11" t="s">
        <v>11</v>
      </c>
      <c r="D18" s="12">
        <v>0.79866564580805854</v>
      </c>
      <c r="E18" s="12">
        <v>2.0731097715703813E-2</v>
      </c>
      <c r="F18" s="12">
        <v>1.9694542829918622E-2</v>
      </c>
      <c r="G18" s="12">
        <v>0.41811449117572763</v>
      </c>
      <c r="H18" s="12">
        <v>3.7403281117400579E-2</v>
      </c>
      <c r="I18" s="12">
        <v>9.1156490199565201E-4</v>
      </c>
      <c r="J18" s="12">
        <v>1.0259863438942226E-3</v>
      </c>
      <c r="K18" s="12">
        <v>7.405849661245305E-4</v>
      </c>
      <c r="L18" s="12">
        <v>6.0440763235567836E-3</v>
      </c>
      <c r="M18" s="64"/>
      <c r="N18" s="18"/>
    </row>
    <row r="19" spans="2:14" x14ac:dyDescent="0.25">
      <c r="B19" s="10"/>
      <c r="C19" s="11" t="s">
        <v>12</v>
      </c>
      <c r="D19" s="12">
        <v>0.78738870681687489</v>
      </c>
      <c r="E19" s="12">
        <v>2.5404435390264071E-2</v>
      </c>
      <c r="F19" s="12">
        <v>2.4134213620750865E-2</v>
      </c>
      <c r="G19" s="12">
        <v>0.42885992441175141</v>
      </c>
      <c r="H19" s="12">
        <v>2.8820388238885098E-2</v>
      </c>
      <c r="I19" s="12">
        <v>1.3567174716034615E-3</v>
      </c>
      <c r="J19" s="12">
        <v>9.4215794929620523E-4</v>
      </c>
      <c r="K19" s="12">
        <v>5.7064368712992546E-4</v>
      </c>
      <c r="L19" s="12">
        <v>4.1913508183778559E-3</v>
      </c>
      <c r="M19" s="64"/>
      <c r="N19" s="18"/>
    </row>
    <row r="20" spans="2:14" x14ac:dyDescent="0.25">
      <c r="B20" s="10"/>
      <c r="C20" s="11" t="s">
        <v>13</v>
      </c>
      <c r="D20" s="12">
        <v>1.051266669556945</v>
      </c>
      <c r="E20" s="12">
        <v>3.4097396326295382E-2</v>
      </c>
      <c r="F20" s="12">
        <v>3.2392526509980611E-2</v>
      </c>
      <c r="G20" s="12">
        <v>0.5702826307639991</v>
      </c>
      <c r="H20" s="12">
        <v>2.4706779161515188E-2</v>
      </c>
      <c r="I20" s="12">
        <v>1.3567174729601831E-3</v>
      </c>
      <c r="J20" s="12">
        <v>1.1519614189750246E-3</v>
      </c>
      <c r="K20" s="12">
        <v>4.8919422739800145E-4</v>
      </c>
      <c r="L20" s="12">
        <v>4.1913508183778507E-3</v>
      </c>
      <c r="M20" s="64"/>
      <c r="N20" s="18"/>
    </row>
    <row r="21" spans="2:14" x14ac:dyDescent="0.25">
      <c r="B21" s="10"/>
      <c r="C21" s="11"/>
      <c r="D21" s="12"/>
      <c r="E21" s="12"/>
      <c r="F21" s="12"/>
      <c r="G21" s="12"/>
      <c r="H21" s="12"/>
      <c r="I21" s="12"/>
      <c r="J21" s="12"/>
      <c r="K21" s="12"/>
      <c r="L21" s="12"/>
      <c r="M21" s="64"/>
      <c r="N21" s="18"/>
    </row>
    <row r="22" spans="2:14" x14ac:dyDescent="0.25">
      <c r="B22" s="10" t="s">
        <v>17</v>
      </c>
      <c r="C22" s="11" t="s">
        <v>11</v>
      </c>
      <c r="D22" s="12">
        <v>4.1367953434082514</v>
      </c>
      <c r="E22" s="12">
        <v>5.1199075172498124E-2</v>
      </c>
      <c r="F22" s="12">
        <v>4.8639121413873214E-2</v>
      </c>
      <c r="G22" s="12">
        <v>1.0806609333913031</v>
      </c>
      <c r="H22" s="12">
        <v>9.6278097689096565E-2</v>
      </c>
      <c r="I22" s="12">
        <v>7.2670059910061894E-3</v>
      </c>
      <c r="J22" s="12">
        <v>3.0567771340467339E-3</v>
      </c>
      <c r="K22" s="12">
        <v>6.7394668382367558E-5</v>
      </c>
      <c r="L22" s="12">
        <v>2.1515311226044886E-2</v>
      </c>
      <c r="M22" s="64"/>
      <c r="N22" s="18"/>
    </row>
    <row r="23" spans="2:14" x14ac:dyDescent="0.25">
      <c r="B23" s="10"/>
      <c r="C23" s="11" t="s">
        <v>12</v>
      </c>
      <c r="D23" s="12">
        <v>2.3432697744299564</v>
      </c>
      <c r="E23" s="12">
        <v>3.7821359901821762E-2</v>
      </c>
      <c r="F23" s="12">
        <v>3.5930291906730673E-2</v>
      </c>
      <c r="G23" s="12">
        <v>0.73018127785699394</v>
      </c>
      <c r="H23" s="12">
        <v>4.8926521062049748E-2</v>
      </c>
      <c r="I23" s="12">
        <v>7.2670059884733249E-3</v>
      </c>
      <c r="J23" s="12">
        <v>2.3682484799037277E-3</v>
      </c>
      <c r="K23" s="12">
        <v>3.4248564743434744E-5</v>
      </c>
      <c r="L23" s="12">
        <v>2.6400722371528774E-2</v>
      </c>
      <c r="M23" s="64"/>
      <c r="N23" s="18"/>
    </row>
    <row r="24" spans="2:14" x14ac:dyDescent="0.25">
      <c r="B24" s="10"/>
      <c r="C24" s="11" t="s">
        <v>13</v>
      </c>
      <c r="D24" s="12">
        <v>2.0275069958258998</v>
      </c>
      <c r="E24" s="12">
        <v>3.3539146838166674E-2</v>
      </c>
      <c r="F24" s="12">
        <v>3.1862189496258339E-2</v>
      </c>
      <c r="G24" s="12">
        <v>0.68612099410969873</v>
      </c>
      <c r="H24" s="12">
        <v>4.0586859387612084E-2</v>
      </c>
      <c r="I24" s="12">
        <v>7.2670059884733526E-3</v>
      </c>
      <c r="J24" s="12">
        <v>2.3406044404992183E-3</v>
      </c>
      <c r="K24" s="12">
        <v>2.8410801571328495E-5</v>
      </c>
      <c r="L24" s="12">
        <v>2.1487482682233491E-2</v>
      </c>
      <c r="M24" s="64"/>
      <c r="N24" s="18"/>
    </row>
    <row r="25" spans="2:14" x14ac:dyDescent="0.25">
      <c r="B25" s="10"/>
      <c r="C25" s="11"/>
      <c r="D25" s="12"/>
      <c r="E25" s="12"/>
      <c r="F25" s="12"/>
      <c r="G25" s="12"/>
      <c r="H25" s="12"/>
      <c r="I25" s="12"/>
      <c r="J25" s="12"/>
      <c r="K25" s="12"/>
      <c r="L25" s="12"/>
      <c r="M25" s="64"/>
      <c r="N25" s="18"/>
    </row>
    <row r="26" spans="2:14" x14ac:dyDescent="0.25">
      <c r="B26" s="10" t="s">
        <v>18</v>
      </c>
      <c r="C26" s="11" t="s">
        <v>11</v>
      </c>
      <c r="D26" s="12">
        <v>4.4824952167160754</v>
      </c>
      <c r="E26" s="12">
        <v>5.1755113765677332E-2</v>
      </c>
      <c r="F26" s="12">
        <v>4.9167358077393461E-2</v>
      </c>
      <c r="G26" s="12">
        <v>1.4362776610931298</v>
      </c>
      <c r="H26" s="12">
        <v>7.2939739456273259E-2</v>
      </c>
      <c r="I26" s="12">
        <v>8.3531968998322888E-3</v>
      </c>
      <c r="J26" s="12">
        <v>4.8194377211756446E-3</v>
      </c>
      <c r="K26" s="12">
        <v>5.1057817619391254E-5</v>
      </c>
      <c r="L26" s="12">
        <v>4.3119026669060104E-2</v>
      </c>
      <c r="M26" s="64"/>
      <c r="N26" s="18"/>
    </row>
    <row r="27" spans="2:14" x14ac:dyDescent="0.25">
      <c r="B27" s="10"/>
      <c r="C27" s="11" t="s">
        <v>12</v>
      </c>
      <c r="D27" s="12">
        <v>2.1171313829242164</v>
      </c>
      <c r="E27" s="12">
        <v>3.4637063493866478E-2</v>
      </c>
      <c r="F27" s="12">
        <v>3.290521031917315E-2</v>
      </c>
      <c r="G27" s="12">
        <v>0.96022287197965983</v>
      </c>
      <c r="H27" s="12">
        <v>3.7007824708630642E-2</v>
      </c>
      <c r="I27" s="12">
        <v>8.3531968952825705E-3</v>
      </c>
      <c r="J27" s="12">
        <v>3.4108115470200644E-3</v>
      </c>
      <c r="K27" s="12">
        <v>2.5905477296041354E-5</v>
      </c>
      <c r="L27" s="12">
        <v>5.3393990031750521E-2</v>
      </c>
      <c r="M27" s="64"/>
      <c r="N27" s="18"/>
    </row>
    <row r="28" spans="2:14" x14ac:dyDescent="0.25">
      <c r="B28" s="10"/>
      <c r="C28" s="11" t="s">
        <v>13</v>
      </c>
      <c r="D28" s="12">
        <v>1.9019675193650643</v>
      </c>
      <c r="E28" s="12">
        <v>3.3163936021997999E-2</v>
      </c>
      <c r="F28" s="12">
        <v>3.1505739220898096E-2</v>
      </c>
      <c r="G28" s="12">
        <v>0.92513226257814496</v>
      </c>
      <c r="H28" s="12">
        <v>3.6264030301345673E-2</v>
      </c>
      <c r="I28" s="12">
        <v>8.3531968925759301E-3</v>
      </c>
      <c r="J28" s="12">
        <v>3.3020480780223656E-3</v>
      </c>
      <c r="K28" s="12">
        <v>2.5384821210941852E-5</v>
      </c>
      <c r="L28" s="12">
        <v>4.3284468610957687E-2</v>
      </c>
      <c r="M28" s="64"/>
      <c r="N28" s="18"/>
    </row>
    <row r="29" spans="2:14" x14ac:dyDescent="0.25">
      <c r="B29" s="10"/>
      <c r="C29" s="11"/>
      <c r="D29" s="12"/>
      <c r="E29" s="12"/>
      <c r="F29" s="12"/>
      <c r="G29" s="12"/>
      <c r="H29" s="12"/>
      <c r="I29" s="12"/>
      <c r="J29" s="12"/>
      <c r="K29" s="12"/>
      <c r="L29" s="12"/>
      <c r="M29" s="64"/>
      <c r="N29" s="18"/>
    </row>
    <row r="30" spans="2:14" x14ac:dyDescent="0.25">
      <c r="B30" s="10" t="s">
        <v>19</v>
      </c>
      <c r="C30" s="11" t="s">
        <v>11</v>
      </c>
      <c r="D30" s="12">
        <v>6.4925864293408981</v>
      </c>
      <c r="E30" s="12">
        <v>7.8209488023093424E-2</v>
      </c>
      <c r="F30" s="12">
        <v>7.4299013621938748E-2</v>
      </c>
      <c r="G30" s="12">
        <v>1.6209236586088633</v>
      </c>
      <c r="H30" s="12">
        <v>0.14367803392488482</v>
      </c>
      <c r="I30" s="12">
        <v>3.0000000000000014E-3</v>
      </c>
      <c r="J30" s="12">
        <v>4.1242486696614292E-3</v>
      </c>
      <c r="K30" s="12">
        <v>1.005746237474194E-4</v>
      </c>
      <c r="L30" s="12">
        <v>2.380032458955892E-2</v>
      </c>
      <c r="M30" s="64"/>
      <c r="N30" s="18"/>
    </row>
    <row r="31" spans="2:14" x14ac:dyDescent="0.25">
      <c r="B31" s="10"/>
      <c r="C31" s="11" t="s">
        <v>12</v>
      </c>
      <c r="D31" s="12">
        <v>2.9298395019880936</v>
      </c>
      <c r="E31" s="12">
        <v>4.537704653657991E-2</v>
      </c>
      <c r="F31" s="12">
        <v>4.3108194209750914E-2</v>
      </c>
      <c r="G31" s="12">
        <v>0.79048279619600792</v>
      </c>
      <c r="H31" s="12">
        <v>6.8095621067013695E-2</v>
      </c>
      <c r="I31" s="12">
        <v>2.999999999999994E-3</v>
      </c>
      <c r="J31" s="12">
        <v>2.7564490238891422E-3</v>
      </c>
      <c r="K31" s="12">
        <v>4.766693474690963E-5</v>
      </c>
      <c r="L31" s="12">
        <v>2.5583712750333627E-2</v>
      </c>
      <c r="M31" s="64"/>
      <c r="N31" s="18"/>
    </row>
    <row r="32" spans="2:14" x14ac:dyDescent="0.25">
      <c r="B32" s="10"/>
      <c r="C32" s="11" t="s">
        <v>13</v>
      </c>
      <c r="D32" s="12">
        <v>3.0095529783876165</v>
      </c>
      <c r="E32" s="12">
        <v>4.520561863399384E-2</v>
      </c>
      <c r="F32" s="12">
        <v>4.2945337702294147E-2</v>
      </c>
      <c r="G32" s="12">
        <v>0.84814160639854497</v>
      </c>
      <c r="H32" s="12">
        <v>7.1999850433581258E-2</v>
      </c>
      <c r="I32" s="12">
        <v>3.0000000000000044E-3</v>
      </c>
      <c r="J32" s="12">
        <v>2.7877885928847303E-3</v>
      </c>
      <c r="K32" s="12">
        <v>5.0399895303506797E-5</v>
      </c>
      <c r="L32" s="12">
        <v>2.2167946481206378E-2</v>
      </c>
      <c r="M32" s="64"/>
      <c r="N32" s="18"/>
    </row>
    <row r="33" spans="2:14" x14ac:dyDescent="0.25">
      <c r="B33" s="10"/>
      <c r="C33" s="11"/>
      <c r="D33" s="12"/>
      <c r="E33" s="12"/>
      <c r="F33" s="12"/>
      <c r="G33" s="12"/>
      <c r="H33" s="12"/>
      <c r="I33" s="12"/>
      <c r="J33" s="12"/>
      <c r="K33" s="12"/>
      <c r="L33" s="12"/>
      <c r="M33" s="64"/>
      <c r="N33" s="18"/>
    </row>
    <row r="34" spans="2:14" x14ac:dyDescent="0.25">
      <c r="B34" s="10" t="s">
        <v>20</v>
      </c>
      <c r="C34" s="11" t="s">
        <v>11</v>
      </c>
      <c r="D34" s="12">
        <v>0.14274165483042819</v>
      </c>
      <c r="E34" s="12">
        <v>1.0755047129624822E-2</v>
      </c>
      <c r="F34" s="12">
        <v>1.021729477314358E-2</v>
      </c>
      <c r="G34" s="12">
        <v>5.9208685858125021</v>
      </c>
      <c r="H34" s="12">
        <v>0.78268007605702117</v>
      </c>
      <c r="I34" s="12">
        <v>1.9179552080496179E-3</v>
      </c>
      <c r="J34" s="62">
        <v>3.3139784940138802E-4</v>
      </c>
      <c r="K34" s="12">
        <v>3.3560517860263095E-2</v>
      </c>
      <c r="L34" s="12">
        <v>2.0256275156371999E-3</v>
      </c>
      <c r="M34" s="64"/>
      <c r="N34" s="18"/>
    </row>
    <row r="35" spans="2:14" x14ac:dyDescent="0.25">
      <c r="B35" s="10"/>
      <c r="C35" s="11" t="s">
        <v>12</v>
      </c>
      <c r="D35" s="12">
        <v>0.26218101157252216</v>
      </c>
      <c r="E35" s="12">
        <v>9.646852871983783E-3</v>
      </c>
      <c r="F35" s="12">
        <v>9.1645102283845932E-3</v>
      </c>
      <c r="G35" s="12">
        <v>6.4403297617832287</v>
      </c>
      <c r="H35" s="12">
        <v>0.45342581855927727</v>
      </c>
      <c r="I35" s="12">
        <v>1.9999999999999996E-3</v>
      </c>
      <c r="J35" s="62">
        <v>3.1419348663809906E-4</v>
      </c>
      <c r="K35" s="12">
        <v>2.0568112431403461E-2</v>
      </c>
      <c r="L35" s="12">
        <v>2.1122782295808439E-3</v>
      </c>
      <c r="M35" s="64"/>
      <c r="N35" s="18"/>
    </row>
    <row r="36" spans="2:14" x14ac:dyDescent="0.25">
      <c r="B36" s="6"/>
      <c r="C36" s="7" t="s">
        <v>13</v>
      </c>
      <c r="D36" s="13">
        <v>0.38996785446014753</v>
      </c>
      <c r="E36" s="13">
        <v>9.6468528701673245E-3</v>
      </c>
      <c r="F36" s="13">
        <v>9.1645102266589579E-3</v>
      </c>
      <c r="G36" s="13">
        <v>8.6451699267276023</v>
      </c>
      <c r="H36" s="13">
        <v>0.48800104206564282</v>
      </c>
      <c r="I36" s="13">
        <v>2.0000000000000013E-3</v>
      </c>
      <c r="J36" s="63">
        <v>4.442123358034594E-4</v>
      </c>
      <c r="K36" s="13">
        <v>2.1290755831952474E-2</v>
      </c>
      <c r="L36" s="13">
        <v>2.112278229580843E-3</v>
      </c>
      <c r="M36" s="65"/>
      <c r="N36" s="18"/>
    </row>
    <row r="37" spans="2:14" x14ac:dyDescent="0.25">
      <c r="B37" s="11"/>
      <c r="C37" s="11"/>
      <c r="D37" s="12"/>
      <c r="E37" s="12"/>
      <c r="F37" s="12"/>
      <c r="G37" s="12"/>
      <c r="H37" s="12"/>
      <c r="I37" s="12"/>
      <c r="J37" s="12"/>
      <c r="K37" s="12"/>
      <c r="L37" s="12"/>
      <c r="M37" s="66"/>
      <c r="N37" s="18"/>
    </row>
    <row r="38" spans="2:14" x14ac:dyDescent="0.25">
      <c r="B38" s="11"/>
      <c r="C38" s="11"/>
      <c r="D38" s="12"/>
      <c r="E38" s="12"/>
      <c r="F38" s="12"/>
      <c r="G38" s="12"/>
      <c r="H38" s="12"/>
      <c r="I38" s="12"/>
      <c r="J38" s="12"/>
      <c r="K38" s="12"/>
      <c r="L38" s="12"/>
      <c r="M38" s="66"/>
      <c r="N38" s="18"/>
    </row>
    <row r="39" spans="2:14" x14ac:dyDescent="0.25">
      <c r="B39" s="38" t="s">
        <v>43</v>
      </c>
      <c r="C39" s="11"/>
      <c r="D39" s="12"/>
      <c r="E39" s="12"/>
      <c r="F39" s="12"/>
      <c r="G39" s="12"/>
      <c r="H39" s="12"/>
      <c r="I39" s="12"/>
      <c r="J39" s="12"/>
      <c r="K39" s="12"/>
      <c r="L39" s="12"/>
      <c r="M39" s="66"/>
      <c r="N39" s="18"/>
    </row>
    <row r="40" spans="2:14" x14ac:dyDescent="0.25">
      <c r="B40" s="27" t="s">
        <v>44</v>
      </c>
      <c r="C40" s="15"/>
      <c r="D40" s="4" t="s">
        <v>0</v>
      </c>
      <c r="E40" s="4" t="s">
        <v>0</v>
      </c>
      <c r="F40" s="4" t="s">
        <v>0</v>
      </c>
      <c r="G40" s="4" t="s">
        <v>0</v>
      </c>
      <c r="H40" s="4" t="s">
        <v>0</v>
      </c>
      <c r="I40" s="4" t="s">
        <v>0</v>
      </c>
      <c r="J40" s="4" t="s">
        <v>0</v>
      </c>
      <c r="K40" s="4" t="s">
        <v>0</v>
      </c>
      <c r="L40" s="4" t="s">
        <v>0</v>
      </c>
      <c r="M40" s="67"/>
      <c r="N40" s="18"/>
    </row>
    <row r="41" spans="2:14" x14ac:dyDescent="0.25">
      <c r="B41" s="10"/>
      <c r="C41" s="11"/>
      <c r="D41" s="58" t="s">
        <v>1</v>
      </c>
      <c r="E41" s="58" t="s">
        <v>2</v>
      </c>
      <c r="F41" s="58" t="s">
        <v>3</v>
      </c>
      <c r="G41" s="58" t="s">
        <v>4</v>
      </c>
      <c r="H41" s="58" t="s">
        <v>5</v>
      </c>
      <c r="I41" s="58" t="s">
        <v>6</v>
      </c>
      <c r="J41" s="58" t="s">
        <v>7</v>
      </c>
      <c r="K41" s="58" t="s">
        <v>8</v>
      </c>
      <c r="L41" s="58" t="s">
        <v>9</v>
      </c>
      <c r="M41" s="68"/>
      <c r="N41" s="18"/>
    </row>
    <row r="42" spans="2:14" x14ac:dyDescent="0.25">
      <c r="B42" s="14" t="s">
        <v>21</v>
      </c>
      <c r="C42" s="15" t="s">
        <v>11</v>
      </c>
      <c r="D42" s="16">
        <v>0.40870471167717193</v>
      </c>
      <c r="E42" s="16">
        <v>1.1790415138268111E-2</v>
      </c>
      <c r="F42" s="16">
        <v>1.1200894381354704E-2</v>
      </c>
      <c r="G42" s="16">
        <v>1.3730217159521947</v>
      </c>
      <c r="H42" s="16">
        <v>9.5714272745585208E-2</v>
      </c>
      <c r="I42" s="16">
        <v>5.9979250295703985E-3</v>
      </c>
      <c r="J42" s="16">
        <v>6.4910184099371674E-4</v>
      </c>
      <c r="K42" s="16">
        <v>3.6770222358696791E-3</v>
      </c>
      <c r="L42" s="16">
        <v>6.9195177345221593E-3</v>
      </c>
      <c r="M42" s="69"/>
      <c r="N42" s="18"/>
    </row>
    <row r="43" spans="2:14" x14ac:dyDescent="0.25">
      <c r="B43" s="10"/>
      <c r="C43" s="11" t="s">
        <v>12</v>
      </c>
      <c r="D43" s="17">
        <v>0.30308394150382989</v>
      </c>
      <c r="E43" s="17">
        <v>5.7036559997234882E-3</v>
      </c>
      <c r="F43" s="17">
        <v>5.4184731997373135E-3</v>
      </c>
      <c r="G43" s="17">
        <v>0.40737341221832729</v>
      </c>
      <c r="H43" s="17">
        <v>1.7734217109561263E-2</v>
      </c>
      <c r="I43" s="17">
        <v>1.4436221821935907E-2</v>
      </c>
      <c r="J43" s="17">
        <v>5.5049470980003028E-4</v>
      </c>
      <c r="K43" s="17">
        <v>8.7637224761217733E-4</v>
      </c>
      <c r="L43" s="17">
        <v>2.254476095669357E-3</v>
      </c>
      <c r="M43" s="64"/>
      <c r="N43" s="18"/>
    </row>
    <row r="44" spans="2:14" x14ac:dyDescent="0.25">
      <c r="B44" s="10"/>
      <c r="C44" s="11" t="s">
        <v>13</v>
      </c>
      <c r="D44" s="17">
        <v>0.40213729728489339</v>
      </c>
      <c r="E44" s="17">
        <v>6.7536588535620171E-3</v>
      </c>
      <c r="F44" s="17">
        <v>6.415975910883916E-3</v>
      </c>
      <c r="G44" s="17">
        <v>0.4642574565006633</v>
      </c>
      <c r="H44" s="17">
        <v>1.3520596379221945E-2</v>
      </c>
      <c r="I44" s="17">
        <v>2.1861203414954369E-2</v>
      </c>
      <c r="J44" s="17">
        <v>6.1495570988530401E-4</v>
      </c>
      <c r="K44" s="17">
        <v>6.493623766460941E-4</v>
      </c>
      <c r="L44" s="17">
        <v>2.703666273041467E-3</v>
      </c>
      <c r="M44" s="64"/>
      <c r="N44" s="18"/>
    </row>
    <row r="45" spans="2:14" x14ac:dyDescent="0.25">
      <c r="B45" s="10"/>
      <c r="C45" s="11"/>
      <c r="D45" s="11"/>
      <c r="E45" s="11"/>
      <c r="F45" s="11"/>
      <c r="G45" s="11"/>
      <c r="H45" s="11"/>
      <c r="I45" s="11"/>
      <c r="J45" s="11"/>
      <c r="K45" s="11"/>
      <c r="L45" s="11"/>
      <c r="M45" s="70"/>
      <c r="N45" s="18"/>
    </row>
    <row r="46" spans="2:14" x14ac:dyDescent="0.25">
      <c r="B46" s="10" t="s">
        <v>22</v>
      </c>
      <c r="C46" s="11" t="s">
        <v>11</v>
      </c>
      <c r="D46" s="17">
        <v>0.85446119244336916</v>
      </c>
      <c r="E46" s="17">
        <v>3.4701195388281383E-2</v>
      </c>
      <c r="F46" s="17">
        <v>3.2966135618867312E-2</v>
      </c>
      <c r="G46" s="17">
        <v>1.1034804076734519</v>
      </c>
      <c r="H46" s="17">
        <v>8.3177905346269385E-2</v>
      </c>
      <c r="I46" s="17">
        <v>1.8787173858372452E-3</v>
      </c>
      <c r="J46" s="17">
        <v>1.02155649152372E-3</v>
      </c>
      <c r="K46" s="17">
        <v>2.3136269902213564E-3</v>
      </c>
      <c r="L46" s="17">
        <v>1.0870189444242851E-2</v>
      </c>
      <c r="M46" s="64"/>
      <c r="N46" s="18"/>
    </row>
    <row r="47" spans="2:14" x14ac:dyDescent="0.25">
      <c r="B47" s="10"/>
      <c r="C47" s="11" t="s">
        <v>12</v>
      </c>
      <c r="D47" s="17">
        <v>0.77671337820814079</v>
      </c>
      <c r="E47" s="17">
        <v>2.446428044322202E-2</v>
      </c>
      <c r="F47" s="17">
        <v>2.3241066421060916E-2</v>
      </c>
      <c r="G47" s="17">
        <v>0.50975096965272881</v>
      </c>
      <c r="H47" s="17">
        <v>3.0926723801821036E-2</v>
      </c>
      <c r="I47" s="17">
        <v>2.5357372892576002E-3</v>
      </c>
      <c r="J47" s="17">
        <v>9.3018209418317243E-4</v>
      </c>
      <c r="K47" s="17">
        <v>7.2803267626398414E-4</v>
      </c>
      <c r="L47" s="17">
        <v>4.1360900596967174E-3</v>
      </c>
      <c r="M47" s="64"/>
      <c r="N47" s="18"/>
    </row>
    <row r="48" spans="2:14" x14ac:dyDescent="0.25">
      <c r="B48" s="6"/>
      <c r="C48" s="7" t="s">
        <v>13</v>
      </c>
      <c r="D48" s="19">
        <v>1.0332126784450217</v>
      </c>
      <c r="E48" s="19">
        <v>3.2826913662351555E-2</v>
      </c>
      <c r="F48" s="19">
        <v>3.1185567979233976E-2</v>
      </c>
      <c r="G48" s="19">
        <v>0.74435918054264749</v>
      </c>
      <c r="H48" s="19">
        <v>2.7436663517863859E-2</v>
      </c>
      <c r="I48" s="19">
        <v>3.1852064623123502E-3</v>
      </c>
      <c r="J48" s="19">
        <v>1.1342260565249094E-3</v>
      </c>
      <c r="K48" s="63">
        <v>6.7582073409169915E-4</v>
      </c>
      <c r="L48" s="63">
        <v>4.1222483063829965E-3</v>
      </c>
      <c r="M48" s="65"/>
      <c r="N48" s="18"/>
    </row>
    <row r="49" spans="2:14" x14ac:dyDescent="0.25">
      <c r="B49" s="11"/>
      <c r="C49" s="11"/>
      <c r="D49" s="17"/>
      <c r="E49" s="17"/>
      <c r="F49" s="12"/>
      <c r="G49" s="17"/>
      <c r="H49" s="17"/>
      <c r="I49" s="17"/>
      <c r="J49" s="17"/>
      <c r="K49" s="17"/>
      <c r="L49" s="17"/>
      <c r="M49" s="66"/>
      <c r="N49" s="18"/>
    </row>
    <row r="50" spans="2:14" x14ac:dyDescent="0.25">
      <c r="L50" s="1"/>
      <c r="M50" s="71"/>
      <c r="N50" s="52"/>
    </row>
    <row r="51" spans="2:14" x14ac:dyDescent="0.25">
      <c r="B51" s="38" t="s">
        <v>37</v>
      </c>
      <c r="C51" s="2"/>
      <c r="D51" s="2"/>
      <c r="E51" s="2"/>
      <c r="F51" s="2"/>
      <c r="G51" s="2"/>
      <c r="H51" s="2"/>
      <c r="I51" s="2"/>
      <c r="J51" s="2"/>
      <c r="K51" s="2"/>
      <c r="L51" s="2"/>
      <c r="M51" s="72"/>
      <c r="N51" s="52"/>
    </row>
    <row r="52" spans="2:14" x14ac:dyDescent="0.25">
      <c r="B52" s="27" t="s">
        <v>44</v>
      </c>
      <c r="C52" s="3"/>
      <c r="D52" s="4" t="s">
        <v>0</v>
      </c>
      <c r="E52" s="4" t="s">
        <v>0</v>
      </c>
      <c r="F52" s="4" t="s">
        <v>0</v>
      </c>
      <c r="G52" s="4" t="s">
        <v>0</v>
      </c>
      <c r="H52" s="4" t="s">
        <v>0</v>
      </c>
      <c r="I52" s="4" t="s">
        <v>0</v>
      </c>
      <c r="J52" s="4" t="s">
        <v>0</v>
      </c>
      <c r="K52" s="4" t="s">
        <v>0</v>
      </c>
      <c r="L52" s="4" t="s">
        <v>0</v>
      </c>
      <c r="M52" s="67"/>
      <c r="N52" s="52"/>
    </row>
    <row r="53" spans="2:14" x14ac:dyDescent="0.25">
      <c r="B53" s="35"/>
      <c r="C53" s="57"/>
      <c r="D53" s="36" t="s">
        <v>1</v>
      </c>
      <c r="E53" s="36" t="s">
        <v>2</v>
      </c>
      <c r="F53" s="36" t="s">
        <v>3</v>
      </c>
      <c r="G53" s="36" t="s">
        <v>4</v>
      </c>
      <c r="H53" s="36" t="s">
        <v>5</v>
      </c>
      <c r="I53" s="36" t="s">
        <v>6</v>
      </c>
      <c r="J53" s="36" t="s">
        <v>7</v>
      </c>
      <c r="K53" s="36" t="s">
        <v>8</v>
      </c>
      <c r="L53" s="36" t="s">
        <v>9</v>
      </c>
      <c r="M53" s="73"/>
      <c r="N53" s="52"/>
    </row>
    <row r="54" spans="2:14" x14ac:dyDescent="0.25">
      <c r="B54" s="14" t="s">
        <v>10</v>
      </c>
      <c r="C54" s="15"/>
      <c r="D54" s="16">
        <v>0.1181298924504726</v>
      </c>
      <c r="E54" s="16">
        <v>1.0598251941108881E-3</v>
      </c>
      <c r="F54" s="16">
        <v>1.0068339344053436E-3</v>
      </c>
      <c r="G54" s="16">
        <v>1.4022457663979069</v>
      </c>
      <c r="H54" s="16">
        <v>7.5972658694973619E-2</v>
      </c>
      <c r="I54" s="16">
        <v>2.2652256169796124E-2</v>
      </c>
      <c r="J54" s="16">
        <v>4.9315577877051824E-4</v>
      </c>
      <c r="K54" s="16">
        <v>3.3365874129049566E-3</v>
      </c>
      <c r="L54" s="16">
        <v>1.7896739195655893E-3</v>
      </c>
      <c r="M54" s="69"/>
      <c r="N54" s="52"/>
    </row>
    <row r="55" spans="2:14" x14ac:dyDescent="0.25">
      <c r="B55" s="10" t="s">
        <v>14</v>
      </c>
      <c r="C55" s="11"/>
      <c r="D55" s="17">
        <v>0.63530531128598811</v>
      </c>
      <c r="E55" s="17">
        <v>1.6203956042847759E-2</v>
      </c>
      <c r="F55" s="17">
        <v>1.5393758240705369E-2</v>
      </c>
      <c r="G55" s="17">
        <v>8.2080760769418823E-2</v>
      </c>
      <c r="H55" s="17">
        <v>1.2753976302369269E-2</v>
      </c>
      <c r="I55" s="17">
        <v>1.4696253020603316E-3</v>
      </c>
      <c r="J55" s="17">
        <v>7.1966544763281545E-4</v>
      </c>
      <c r="K55" s="62">
        <v>2.5252873078691142E-4</v>
      </c>
      <c r="L55" s="62">
        <v>6.6795568433657216E-3</v>
      </c>
      <c r="M55" s="64"/>
      <c r="N55" s="52"/>
    </row>
    <row r="56" spans="2:14" x14ac:dyDescent="0.25">
      <c r="B56" s="10" t="s">
        <v>15</v>
      </c>
      <c r="C56" s="11"/>
      <c r="D56" s="17">
        <v>0.52497855492856671</v>
      </c>
      <c r="E56" s="17">
        <v>1.3445856557738613E-3</v>
      </c>
      <c r="F56" s="17">
        <v>1.2773563729851682E-3</v>
      </c>
      <c r="G56" s="17">
        <v>6.2711118479213015</v>
      </c>
      <c r="H56" s="17">
        <v>0.25276812723534714</v>
      </c>
      <c r="I56" s="17">
        <v>2.8972336014341449E-2</v>
      </c>
      <c r="J56" s="17">
        <v>7.4450139692491628E-4</v>
      </c>
      <c r="K56" s="17">
        <v>1.2982761670324349E-2</v>
      </c>
      <c r="L56" s="17">
        <v>5.2206885187054053E-3</v>
      </c>
      <c r="M56" s="64"/>
      <c r="N56" s="52"/>
    </row>
    <row r="57" spans="2:14" x14ac:dyDescent="0.25">
      <c r="B57" s="10" t="s">
        <v>16</v>
      </c>
      <c r="C57" s="11"/>
      <c r="D57" s="17">
        <v>0.86773064738361183</v>
      </c>
      <c r="E57" s="17">
        <v>3.0834413847852297E-2</v>
      </c>
      <c r="F57" s="17">
        <v>2.9292693155459681E-2</v>
      </c>
      <c r="G57" s="17">
        <v>0.53950080986091342</v>
      </c>
      <c r="H57" s="17">
        <v>4.0179384758511703E-2</v>
      </c>
      <c r="I57" s="17">
        <v>1.3567174718705846E-3</v>
      </c>
      <c r="J57" s="17">
        <v>1.0127171890042664E-3</v>
      </c>
      <c r="K57" s="17">
        <v>7.9555181821853191E-4</v>
      </c>
      <c r="L57" s="17">
        <v>6.5348257992710514E-3</v>
      </c>
      <c r="M57" s="64"/>
      <c r="N57" s="52"/>
    </row>
    <row r="58" spans="2:14" x14ac:dyDescent="0.25">
      <c r="B58" s="10" t="s">
        <v>17</v>
      </c>
      <c r="C58" s="11"/>
      <c r="D58" s="17">
        <v>2.680475127473708</v>
      </c>
      <c r="E58" s="17">
        <v>3.9791232495645749E-2</v>
      </c>
      <c r="F58" s="17">
        <v>3.780167087086346E-2</v>
      </c>
      <c r="G58" s="17">
        <v>0.80106889725346198</v>
      </c>
      <c r="H58" s="17">
        <v>5.7828340017180124E-2</v>
      </c>
      <c r="I58" s="17">
        <v>7.2670059890757354E-3</v>
      </c>
      <c r="J58" s="17">
        <v>2.5241812894875176E-3</v>
      </c>
      <c r="K58" s="17">
        <v>4.0479838012026054E-5</v>
      </c>
      <c r="L58" s="17">
        <v>2.3848426660866878E-2</v>
      </c>
      <c r="M58" s="64"/>
      <c r="N58" s="52"/>
    </row>
    <row r="59" spans="2:14" x14ac:dyDescent="0.25">
      <c r="B59" s="10" t="s">
        <v>18</v>
      </c>
      <c r="C59" s="11"/>
      <c r="D59" s="17">
        <v>2.1353412565780667</v>
      </c>
      <c r="E59" s="17">
        <v>3.4817242983364929E-2</v>
      </c>
      <c r="F59" s="17">
        <v>3.3076380834196679E-2</v>
      </c>
      <c r="G59" s="17">
        <v>0.96861953493115593</v>
      </c>
      <c r="H59" s="17">
        <v>3.873893893786122E-2</v>
      </c>
      <c r="I59" s="17">
        <v>8.3531968939967345E-3</v>
      </c>
      <c r="J59" s="17">
        <v>3.4328157084408425E-3</v>
      </c>
      <c r="K59" s="17">
        <v>2.7117257256502743E-5</v>
      </c>
      <c r="L59" s="17">
        <v>4.6952365424520116E-2</v>
      </c>
      <c r="M59" s="64"/>
      <c r="N59" s="52"/>
    </row>
    <row r="60" spans="2:14" x14ac:dyDescent="0.25">
      <c r="B60" s="10" t="s">
        <v>19</v>
      </c>
      <c r="C60" s="11"/>
      <c r="D60" s="17">
        <v>5.0760524110988285</v>
      </c>
      <c r="E60" s="17">
        <v>6.5077059524766057E-2</v>
      </c>
      <c r="F60" s="17">
        <v>6.182320654852775E-2</v>
      </c>
      <c r="G60" s="17">
        <v>1.294124340662588</v>
      </c>
      <c r="H60" s="17">
        <v>0.11381822520117874</v>
      </c>
      <c r="I60" s="17">
        <v>2.9999999999999988E-3</v>
      </c>
      <c r="J60" s="17">
        <v>3.5804806552531257E-3</v>
      </c>
      <c r="K60" s="17">
        <v>7.9672757640825124E-5</v>
      </c>
      <c r="L60" s="17">
        <v>2.4217346886246157E-2</v>
      </c>
      <c r="M60" s="64"/>
      <c r="N60" s="52"/>
    </row>
    <row r="61" spans="2:14" x14ac:dyDescent="0.25">
      <c r="B61" s="6" t="s">
        <v>20</v>
      </c>
      <c r="C61" s="7"/>
      <c r="D61" s="19">
        <v>0.21557195187069439</v>
      </c>
      <c r="E61" s="19">
        <v>1.0176469951005296E-2</v>
      </c>
      <c r="F61" s="19">
        <v>9.6676464534550307E-3</v>
      </c>
      <c r="G61" s="19">
        <v>6.3727619028813223</v>
      </c>
      <c r="H61" s="19">
        <v>0.6136131671121775</v>
      </c>
      <c r="I61" s="19">
        <v>1.9607899763292428E-3</v>
      </c>
      <c r="J61" s="63">
        <v>3.33070736268985E-4</v>
      </c>
      <c r="K61" s="19">
        <v>2.6836533466122428E-2</v>
      </c>
      <c r="L61" s="19">
        <v>2.0708669898902975E-3</v>
      </c>
      <c r="M61" s="65"/>
      <c r="N61" s="52"/>
    </row>
    <row r="62" spans="2:14" x14ac:dyDescent="0.25">
      <c r="B62" s="39" t="s">
        <v>35</v>
      </c>
      <c r="M62" s="53"/>
      <c r="N62" s="5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0"/>
  <sheetViews>
    <sheetView zoomScale="90" zoomScaleNormal="90" workbookViewId="0">
      <selection activeCell="B4" sqref="B4"/>
    </sheetView>
  </sheetViews>
  <sheetFormatPr defaultRowHeight="15" x14ac:dyDescent="0.25"/>
  <cols>
    <col min="1" max="1" width="9.140625" style="1"/>
    <col min="2" max="2" width="12" style="1" bestFit="1" customWidth="1"/>
    <col min="3" max="16384" width="9.140625" style="1"/>
  </cols>
  <sheetData>
    <row r="3" spans="2:9" x14ac:dyDescent="0.25">
      <c r="B3" s="38" t="s">
        <v>36</v>
      </c>
    </row>
    <row r="4" spans="2:9" x14ac:dyDescent="0.25">
      <c r="B4" s="27" t="s">
        <v>41</v>
      </c>
      <c r="C4" s="28" t="s">
        <v>23</v>
      </c>
      <c r="D4" s="28" t="s">
        <v>23</v>
      </c>
      <c r="E4" s="28" t="s">
        <v>23</v>
      </c>
      <c r="F4" s="28" t="s">
        <v>23</v>
      </c>
      <c r="G4" s="28" t="s">
        <v>23</v>
      </c>
      <c r="H4" s="28" t="s">
        <v>23</v>
      </c>
      <c r="I4" s="29" t="s">
        <v>23</v>
      </c>
    </row>
    <row r="5" spans="2:9" x14ac:dyDescent="0.25">
      <c r="B5" s="20"/>
      <c r="C5" s="21" t="s">
        <v>1</v>
      </c>
      <c r="D5" s="21" t="s">
        <v>2</v>
      </c>
      <c r="E5" s="21" t="s">
        <v>3</v>
      </c>
      <c r="F5" s="21" t="s">
        <v>4</v>
      </c>
      <c r="G5" s="21" t="s">
        <v>5</v>
      </c>
      <c r="H5" s="21" t="s">
        <v>6</v>
      </c>
      <c r="I5" s="23" t="s">
        <v>9</v>
      </c>
    </row>
    <row r="6" spans="2:9" x14ac:dyDescent="0.25">
      <c r="B6" s="14" t="s">
        <v>10</v>
      </c>
      <c r="C6" s="16">
        <v>0.13914166060260358</v>
      </c>
      <c r="D6" s="16" t="s">
        <v>70</v>
      </c>
      <c r="E6" s="16" t="s">
        <v>70</v>
      </c>
      <c r="F6" s="16">
        <v>6.6198568141605518</v>
      </c>
      <c r="G6" s="16">
        <v>0.24023571939148441</v>
      </c>
      <c r="H6" s="16">
        <v>1.385513223307896E-2</v>
      </c>
      <c r="I6" s="24">
        <v>7.0734669711703104E-3</v>
      </c>
    </row>
    <row r="7" spans="2:9" x14ac:dyDescent="0.25">
      <c r="B7" s="10" t="s">
        <v>14</v>
      </c>
      <c r="C7" s="17">
        <v>0.32104084387632292</v>
      </c>
      <c r="D7" s="17">
        <v>4.1218982004196991E-2</v>
      </c>
      <c r="E7" s="17">
        <v>3.9158032903987158E-2</v>
      </c>
      <c r="F7" s="17">
        <v>0.13167284853134298</v>
      </c>
      <c r="G7" s="17">
        <v>3.4854277917717565E-2</v>
      </c>
      <c r="H7" s="17">
        <v>1.6580561639783396E-3</v>
      </c>
      <c r="I7" s="25">
        <v>1.7640025422812643E-2</v>
      </c>
    </row>
    <row r="8" spans="2:9" x14ac:dyDescent="0.25">
      <c r="B8" s="10" t="s">
        <v>15</v>
      </c>
      <c r="C8" s="17">
        <v>0.2935242879492318</v>
      </c>
      <c r="D8" s="17" t="s">
        <v>70</v>
      </c>
      <c r="E8" s="17" t="s">
        <v>70</v>
      </c>
      <c r="F8" s="17">
        <v>24.251557860997618</v>
      </c>
      <c r="G8" s="17">
        <v>0.70962229775652408</v>
      </c>
      <c r="H8" s="17">
        <v>1.3334881185736787E-2</v>
      </c>
      <c r="I8" s="25">
        <v>1.9207443450215848E-2</v>
      </c>
    </row>
    <row r="9" spans="2:9" x14ac:dyDescent="0.25">
      <c r="B9" s="6" t="s">
        <v>16</v>
      </c>
      <c r="C9" s="19">
        <v>0.24452483715214676</v>
      </c>
      <c r="D9" s="19">
        <v>5.3491717272880407E-2</v>
      </c>
      <c r="E9" s="19">
        <v>5.081713140923641E-2</v>
      </c>
      <c r="F9" s="19">
        <v>0.86545991720168858</v>
      </c>
      <c r="G9" s="19">
        <v>9.1739667770185968E-2</v>
      </c>
      <c r="H9" s="19">
        <v>1.5533339641348068E-3</v>
      </c>
      <c r="I9" s="26">
        <v>1.6969772068943331E-2</v>
      </c>
    </row>
    <row r="10" spans="2:9" x14ac:dyDescent="0.25">
      <c r="B10" s="39"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3"/>
  <sheetViews>
    <sheetView zoomScale="90" zoomScaleNormal="90" workbookViewId="0">
      <selection activeCell="B4" sqref="B4"/>
    </sheetView>
  </sheetViews>
  <sheetFormatPr defaultRowHeight="15" x14ac:dyDescent="0.25"/>
  <cols>
    <col min="1" max="1" width="9.140625" style="1"/>
    <col min="2" max="2" width="10.28515625" style="1" bestFit="1" customWidth="1"/>
    <col min="3" max="4" width="9.42578125" style="1" customWidth="1"/>
    <col min="5" max="16384" width="9.140625" style="1"/>
  </cols>
  <sheetData>
    <row r="3" spans="2:4" x14ac:dyDescent="0.25">
      <c r="B3" s="38" t="s">
        <v>39</v>
      </c>
    </row>
    <row r="4" spans="2:4" x14ac:dyDescent="0.25">
      <c r="B4" s="27" t="s">
        <v>24</v>
      </c>
      <c r="C4" s="4" t="s">
        <v>0</v>
      </c>
      <c r="D4" s="5" t="s">
        <v>0</v>
      </c>
    </row>
    <row r="5" spans="2:4" x14ac:dyDescent="0.25">
      <c r="B5" s="20"/>
      <c r="C5" s="21" t="s">
        <v>2</v>
      </c>
      <c r="D5" s="23" t="s">
        <v>3</v>
      </c>
    </row>
    <row r="6" spans="2:4" x14ac:dyDescent="0.25">
      <c r="B6" s="14" t="s">
        <v>25</v>
      </c>
      <c r="C6" s="16">
        <v>7.3464875479481865E-3</v>
      </c>
      <c r="D6" s="24">
        <v>5.1425412835637303E-3</v>
      </c>
    </row>
    <row r="7" spans="2:4" x14ac:dyDescent="0.25">
      <c r="B7" s="10" t="s">
        <v>26</v>
      </c>
      <c r="C7" s="17">
        <v>1.1495199986785878E-2</v>
      </c>
      <c r="D7" s="25">
        <v>8.0466399907501134E-3</v>
      </c>
    </row>
    <row r="8" spans="2:4" x14ac:dyDescent="0.25">
      <c r="B8" s="10" t="s">
        <v>17</v>
      </c>
      <c r="C8" s="17">
        <v>1.7221633498619885E-2</v>
      </c>
      <c r="D8" s="25">
        <v>1.2055143449033918E-2</v>
      </c>
    </row>
    <row r="9" spans="2:4" x14ac:dyDescent="0.25">
      <c r="B9" s="10" t="s">
        <v>18</v>
      </c>
      <c r="C9" s="17">
        <v>3.4884729645347903E-2</v>
      </c>
      <c r="D9" s="25">
        <v>2.4419310751743532E-2</v>
      </c>
    </row>
    <row r="10" spans="2:4" x14ac:dyDescent="0.25">
      <c r="B10" s="10" t="s">
        <v>19</v>
      </c>
      <c r="C10" s="17">
        <v>1.9330124463461169E-2</v>
      </c>
      <c r="D10" s="25">
        <v>1.3531087124422818E-2</v>
      </c>
    </row>
    <row r="11" spans="2:4" x14ac:dyDescent="0.25">
      <c r="B11" s="6" t="s">
        <v>20</v>
      </c>
      <c r="C11" s="19">
        <v>3.28653247230562E-3</v>
      </c>
      <c r="D11" s="26">
        <v>2.3005727306139338E-3</v>
      </c>
    </row>
    <row r="12" spans="2:4" x14ac:dyDescent="0.25">
      <c r="B12" s="39"/>
      <c r="C12" s="2"/>
      <c r="D12" s="2"/>
    </row>
    <row r="13" spans="2:4" x14ac:dyDescent="0.25">
      <c r="B13" s="2"/>
      <c r="C13" s="2"/>
      <c r="D13" s="2"/>
    </row>
    <row r="14" spans="2:4" x14ac:dyDescent="0.25">
      <c r="B14" s="38" t="s">
        <v>40</v>
      </c>
      <c r="C14" s="2"/>
      <c r="D14" s="2"/>
    </row>
    <row r="15" spans="2:4" x14ac:dyDescent="0.25">
      <c r="B15" s="27" t="s">
        <v>27</v>
      </c>
      <c r="C15" s="4" t="s">
        <v>0</v>
      </c>
      <c r="D15" s="5" t="s">
        <v>0</v>
      </c>
    </row>
    <row r="16" spans="2:4" x14ac:dyDescent="0.25">
      <c r="B16" s="35"/>
      <c r="C16" s="36" t="s">
        <v>2</v>
      </c>
      <c r="D16" s="23" t="s">
        <v>3</v>
      </c>
    </row>
    <row r="17" spans="2:4" x14ac:dyDescent="0.25">
      <c r="B17" s="14" t="s">
        <v>25</v>
      </c>
      <c r="C17" s="16">
        <v>7.0575516171834706E-3</v>
      </c>
      <c r="D17" s="24">
        <v>2.8230206468733885E-3</v>
      </c>
    </row>
    <row r="18" spans="2:4" x14ac:dyDescent="0.25">
      <c r="B18" s="10" t="s">
        <v>26</v>
      </c>
      <c r="C18" s="17">
        <v>1.0691177776821477E-2</v>
      </c>
      <c r="D18" s="25">
        <v>4.2764711107285908E-3</v>
      </c>
    </row>
    <row r="19" spans="2:4" x14ac:dyDescent="0.25">
      <c r="B19" s="10" t="s">
        <v>17</v>
      </c>
      <c r="C19" s="17">
        <v>2.7523419245363921E-2</v>
      </c>
      <c r="D19" s="25">
        <v>1.1009367698145568E-2</v>
      </c>
    </row>
    <row r="20" spans="2:4" x14ac:dyDescent="0.25">
      <c r="B20" s="10" t="s">
        <v>18</v>
      </c>
      <c r="C20" s="17">
        <v>1.7802399873693201E-2</v>
      </c>
      <c r="D20" s="25">
        <v>7.1209599494772811E-3</v>
      </c>
    </row>
    <row r="21" spans="2:4" x14ac:dyDescent="0.25">
      <c r="B21" s="10" t="s">
        <v>19</v>
      </c>
      <c r="C21" s="17">
        <v>4.1408681353592734E-2</v>
      </c>
      <c r="D21" s="25">
        <v>1.6563472541437096E-2</v>
      </c>
    </row>
    <row r="22" spans="2:4" x14ac:dyDescent="0.25">
      <c r="B22" s="6" t="s">
        <v>20</v>
      </c>
      <c r="C22" s="19">
        <v>4.0632661546896312E-3</v>
      </c>
      <c r="D22" s="26">
        <v>1.6253064618758526E-3</v>
      </c>
    </row>
    <row r="25" spans="2:4" x14ac:dyDescent="0.25">
      <c r="B25" s="38" t="s">
        <v>61</v>
      </c>
      <c r="C25" s="2"/>
      <c r="D25" s="2"/>
    </row>
    <row r="26" spans="2:4" x14ac:dyDescent="0.25">
      <c r="B26" s="124" t="s">
        <v>62</v>
      </c>
      <c r="C26" s="4" t="s">
        <v>0</v>
      </c>
      <c r="D26" s="5" t="s">
        <v>0</v>
      </c>
    </row>
    <row r="27" spans="2:4" x14ac:dyDescent="0.25">
      <c r="B27" s="125"/>
      <c r="C27" s="21" t="s">
        <v>2</v>
      </c>
      <c r="D27" s="23" t="s">
        <v>3</v>
      </c>
    </row>
    <row r="28" spans="2:4" x14ac:dyDescent="0.25">
      <c r="B28" s="14" t="s">
        <v>25</v>
      </c>
      <c r="C28" s="16">
        <v>7.5000000000000023E-3</v>
      </c>
      <c r="D28" s="24">
        <v>4.0500000000000015E-3</v>
      </c>
    </row>
    <row r="29" spans="2:4" x14ac:dyDescent="0.25">
      <c r="B29" s="10" t="s">
        <v>26</v>
      </c>
      <c r="C29" s="17">
        <v>7.4999999999999971E-3</v>
      </c>
      <c r="D29" s="25">
        <v>4.0499999999999989E-3</v>
      </c>
    </row>
    <row r="30" spans="2:4" x14ac:dyDescent="0.25">
      <c r="B30" s="10" t="s">
        <v>17</v>
      </c>
      <c r="C30" s="17">
        <v>3.8000000000000013E-2</v>
      </c>
      <c r="D30" s="25">
        <v>2.0520000000000007E-2</v>
      </c>
    </row>
    <row r="31" spans="2:4" x14ac:dyDescent="0.25">
      <c r="B31" s="10" t="s">
        <v>18</v>
      </c>
      <c r="C31" s="17">
        <v>3.8000000000000013E-2</v>
      </c>
      <c r="D31" s="25">
        <v>2.0520000000000007E-2</v>
      </c>
    </row>
    <row r="32" spans="2:4" x14ac:dyDescent="0.25">
      <c r="B32" s="10" t="s">
        <v>19</v>
      </c>
      <c r="C32" s="17">
        <v>3.8000000000000027E-2</v>
      </c>
      <c r="D32" s="25">
        <v>2.0520000000000017E-2</v>
      </c>
    </row>
    <row r="33" spans="2:4" x14ac:dyDescent="0.25">
      <c r="B33" s="6" t="s">
        <v>20</v>
      </c>
      <c r="C33" s="19">
        <v>2.9999999999999979E-3</v>
      </c>
      <c r="D33" s="26">
        <v>1.619999999999999E-3</v>
      </c>
    </row>
  </sheetData>
  <mergeCells count="1">
    <mergeCell ref="B26:B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6"/>
  <sheetViews>
    <sheetView zoomScale="90" zoomScaleNormal="90" workbookViewId="0">
      <selection activeCell="B4" sqref="B4"/>
    </sheetView>
  </sheetViews>
  <sheetFormatPr defaultRowHeight="15" x14ac:dyDescent="0.25"/>
  <cols>
    <col min="1" max="1" width="9.140625" style="1"/>
    <col min="2" max="2" width="10.5703125" style="1" bestFit="1" customWidth="1"/>
    <col min="3" max="16384" width="9.140625" style="1"/>
  </cols>
  <sheetData>
    <row r="3" spans="2:4" x14ac:dyDescent="0.25">
      <c r="B3" s="38" t="s">
        <v>63</v>
      </c>
    </row>
    <row r="4" spans="2:4" x14ac:dyDescent="0.25">
      <c r="B4" s="27" t="s">
        <v>28</v>
      </c>
      <c r="C4" s="28" t="s">
        <v>5</v>
      </c>
      <c r="D4" s="29" t="s">
        <v>8</v>
      </c>
    </row>
    <row r="5" spans="2:4" x14ac:dyDescent="0.25">
      <c r="B5" s="35"/>
      <c r="C5" s="36"/>
      <c r="D5" s="37"/>
    </row>
    <row r="6" spans="2:4" x14ac:dyDescent="0.25">
      <c r="B6" s="27" t="s">
        <v>29</v>
      </c>
      <c r="C6" s="59" t="s">
        <v>30</v>
      </c>
      <c r="D6" s="60" t="s">
        <v>30</v>
      </c>
    </row>
    <row r="7" spans="2:4" x14ac:dyDescent="0.25">
      <c r="B7" s="10" t="s">
        <v>31</v>
      </c>
      <c r="C7" s="30">
        <v>0.11626247543663137</v>
      </c>
      <c r="D7" s="31">
        <v>2.9065618859157837E-4</v>
      </c>
    </row>
    <row r="8" spans="2:4" x14ac:dyDescent="0.25">
      <c r="B8" s="10" t="s">
        <v>32</v>
      </c>
      <c r="C8" s="30">
        <v>0.12230304852161868</v>
      </c>
      <c r="D8" s="31">
        <v>3.0575762130404687E-4</v>
      </c>
    </row>
    <row r="9" spans="2:4" x14ac:dyDescent="0.25">
      <c r="B9" s="10"/>
      <c r="C9" s="30"/>
      <c r="D9" s="31"/>
    </row>
    <row r="10" spans="2:4" x14ac:dyDescent="0.25">
      <c r="B10" s="20" t="s">
        <v>33</v>
      </c>
      <c r="C10" s="34" t="s">
        <v>23</v>
      </c>
      <c r="D10" s="32" t="s">
        <v>23</v>
      </c>
    </row>
    <row r="11" spans="2:4" x14ac:dyDescent="0.25">
      <c r="B11" s="10" t="s">
        <v>31</v>
      </c>
      <c r="C11" s="30">
        <v>7.0412472327203296E-2</v>
      </c>
      <c r="D11" s="31">
        <v>1.7603118081800821E-4</v>
      </c>
    </row>
    <row r="12" spans="2:4" x14ac:dyDescent="0.25">
      <c r="B12" s="10" t="s">
        <v>32</v>
      </c>
      <c r="C12" s="30">
        <v>0.10129737313153217</v>
      </c>
      <c r="D12" s="31">
        <v>2.5324343282883056E-4</v>
      </c>
    </row>
    <row r="13" spans="2:4" x14ac:dyDescent="0.25">
      <c r="B13" s="10"/>
      <c r="C13" s="30"/>
      <c r="D13" s="31"/>
    </row>
    <row r="14" spans="2:4" x14ac:dyDescent="0.25">
      <c r="B14" s="20" t="s">
        <v>34</v>
      </c>
      <c r="C14" s="34" t="s">
        <v>0</v>
      </c>
      <c r="D14" s="32" t="s">
        <v>0</v>
      </c>
    </row>
    <row r="15" spans="2:4" x14ac:dyDescent="0.25">
      <c r="B15" s="10" t="s">
        <v>31</v>
      </c>
      <c r="C15" s="54">
        <v>6.7232876712328771E-3</v>
      </c>
      <c r="D15" s="31">
        <v>1.680821917808219E-5</v>
      </c>
    </row>
    <row r="16" spans="2:4" x14ac:dyDescent="0.25">
      <c r="B16" s="6" t="s">
        <v>32</v>
      </c>
      <c r="C16" s="55">
        <v>8.2243463148763581E-3</v>
      </c>
      <c r="D16" s="33">
        <v>2.0560865787190909E-5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QA</vt:lpstr>
      <vt:lpstr>Notes</vt:lpstr>
      <vt:lpstr>Exhaust</vt:lpstr>
      <vt:lpstr>Cold start</vt:lpstr>
      <vt:lpstr>Brake &amp; Tyre &amp; Road Abrasion</vt:lpstr>
      <vt:lpstr>Evaporative</vt:lpstr>
    </vt:vector>
  </TitlesOfParts>
  <Company>AEA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helen_walker</dc:creator>
  <cp:lastModifiedBy>Yvonne Pang</cp:lastModifiedBy>
  <dcterms:created xsi:type="dcterms:W3CDTF">2011-03-21T11:45:14Z</dcterms:created>
  <dcterms:modified xsi:type="dcterms:W3CDTF">2016-06-09T09:19:19Z</dcterms:modified>
</cp:coreProperties>
</file>